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Dad\Desktop\"/>
    </mc:Choice>
  </mc:AlternateContent>
  <bookViews>
    <workbookView xWindow="0" yWindow="0" windowWidth="20490" windowHeight="7155" tabRatio="761" activeTab="5"/>
  </bookViews>
  <sheets>
    <sheet name="Entries" sheetId="13" r:id="rId1"/>
    <sheet name="Novice House" sheetId="14" r:id="rId2"/>
    <sheet name="Open House" sheetId="3" r:id="rId3"/>
    <sheet name="Open Senate" sheetId="2" r:id="rId4"/>
    <sheet name="Novice Supers" sheetId="15" r:id="rId5"/>
    <sheet name="Open Supers" sheetId="9" r:id="rId6"/>
    <sheet name="NSDA Points" sheetId="7" r:id="rId7"/>
    <sheet name="Judges" sheetId="12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3" i="7" l="1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1" i="7"/>
  <c r="AU52" i="7"/>
  <c r="AU53" i="7"/>
  <c r="AU54" i="7"/>
  <c r="AU55" i="7"/>
  <c r="AU56" i="7"/>
  <c r="AU57" i="7"/>
  <c r="AU58" i="7"/>
  <c r="AU59" i="7"/>
  <c r="AU60" i="7"/>
  <c r="AU61" i="7"/>
  <c r="AU62" i="7"/>
  <c r="AU63" i="7"/>
  <c r="AU64" i="7"/>
  <c r="AU65" i="7"/>
  <c r="AU66" i="7"/>
  <c r="AU67" i="7"/>
  <c r="AU68" i="7"/>
  <c r="AU22" i="7"/>
  <c r="AU3" i="7"/>
  <c r="AU4" i="7"/>
  <c r="AU5" i="7"/>
  <c r="AU6" i="7"/>
  <c r="AU7" i="7"/>
  <c r="AU8" i="7"/>
  <c r="AU9" i="7"/>
  <c r="AU10" i="7"/>
  <c r="AU11" i="7"/>
  <c r="AU12" i="7"/>
  <c r="AU13" i="7"/>
  <c r="AU14" i="7"/>
  <c r="AU15" i="7"/>
  <c r="AU16" i="7"/>
  <c r="AU17" i="7"/>
  <c r="AU18" i="7"/>
  <c r="AU19" i="7"/>
  <c r="AU20" i="7"/>
  <c r="AU2" i="7"/>
  <c r="G9" i="9" l="1"/>
  <c r="H9" i="9" s="1"/>
  <c r="G11" i="9"/>
  <c r="H11" i="9" s="1"/>
  <c r="J14" i="3"/>
  <c r="K14" i="3" s="1"/>
  <c r="S32" i="7" l="1"/>
  <c r="AG32" i="7"/>
  <c r="J16" i="2"/>
  <c r="K16" i="2" s="1"/>
  <c r="J4" i="2"/>
  <c r="K4" i="2" s="1"/>
  <c r="J14" i="2"/>
  <c r="K14" i="2" s="1"/>
  <c r="J6" i="2"/>
  <c r="K6" i="2" s="1"/>
  <c r="J15" i="2"/>
  <c r="K15" i="2" s="1"/>
  <c r="J18" i="2"/>
  <c r="K18" i="2" s="1"/>
  <c r="J17" i="2"/>
  <c r="K17" i="2" s="1"/>
  <c r="J4" i="3"/>
  <c r="K4" i="3" s="1"/>
  <c r="J13" i="3"/>
  <c r="K13" i="3" s="1"/>
  <c r="J12" i="3"/>
  <c r="K12" i="3" s="1"/>
  <c r="J20" i="3"/>
  <c r="K20" i="3" s="1"/>
  <c r="J21" i="3"/>
  <c r="K21" i="3" s="1"/>
  <c r="D22" i="13"/>
  <c r="D2" i="13"/>
  <c r="D23" i="13"/>
  <c r="D4" i="13"/>
  <c r="D24" i="13"/>
  <c r="D5" i="13"/>
  <c r="D25" i="13"/>
  <c r="D6" i="13"/>
  <c r="D26" i="13"/>
  <c r="D7" i="13"/>
  <c r="D27" i="13"/>
  <c r="D8" i="13"/>
  <c r="D28" i="13"/>
  <c r="D10" i="13"/>
  <c r="D29" i="13"/>
  <c r="D9" i="13"/>
  <c r="D30" i="13"/>
  <c r="D31" i="13"/>
  <c r="D11" i="13"/>
  <c r="D32" i="13"/>
  <c r="D12" i="13"/>
  <c r="D33" i="13"/>
  <c r="D13" i="13"/>
  <c r="D34" i="13"/>
  <c r="D14" i="13"/>
  <c r="D15" i="13"/>
  <c r="D36" i="13"/>
  <c r="D16" i="13"/>
  <c r="D35" i="13"/>
  <c r="D17" i="13"/>
  <c r="D37" i="13"/>
  <c r="D18" i="13"/>
  <c r="D19" i="13"/>
  <c r="D38" i="13"/>
  <c r="J14" i="14" l="1"/>
  <c r="K14" i="14" s="1"/>
  <c r="J10" i="14"/>
  <c r="K10" i="14" s="1"/>
  <c r="J15" i="14"/>
  <c r="K15" i="14" s="1"/>
  <c r="J19" i="14"/>
  <c r="K19" i="14" s="1"/>
  <c r="J6" i="14"/>
  <c r="K6" i="14" s="1"/>
  <c r="J21" i="14"/>
  <c r="K21" i="14" s="1"/>
  <c r="J4" i="14"/>
  <c r="K4" i="14" s="1"/>
  <c r="J16" i="14"/>
  <c r="K16" i="14" s="1"/>
  <c r="G4" i="15" l="1"/>
  <c r="H4" i="15" s="1"/>
  <c r="G7" i="15"/>
  <c r="H7" i="15" s="1"/>
  <c r="G15" i="15"/>
  <c r="H15" i="15" s="1"/>
  <c r="G6" i="15"/>
  <c r="H6" i="15" s="1"/>
  <c r="G12" i="15"/>
  <c r="H12" i="15" s="1"/>
  <c r="G14" i="15"/>
  <c r="H14" i="15" s="1"/>
  <c r="G9" i="15"/>
  <c r="H9" i="15" s="1"/>
  <c r="G13" i="15"/>
  <c r="H13" i="15" s="1"/>
  <c r="G8" i="15"/>
  <c r="H8" i="15" s="1"/>
  <c r="G11" i="15"/>
  <c r="H11" i="15" s="1"/>
  <c r="G10" i="15"/>
  <c r="H10" i="15" s="1"/>
  <c r="G5" i="15"/>
  <c r="H5" i="15" s="1"/>
  <c r="J7" i="14"/>
  <c r="K7" i="14" s="1"/>
  <c r="J11" i="14"/>
  <c r="K11" i="14" s="1"/>
  <c r="J13" i="14"/>
  <c r="K13" i="14" s="1"/>
  <c r="J9" i="14"/>
  <c r="K9" i="14" s="1"/>
  <c r="J17" i="14"/>
  <c r="K17" i="14" s="1"/>
  <c r="J5" i="14"/>
  <c r="K5" i="14" s="1"/>
  <c r="J20" i="14"/>
  <c r="K20" i="14" s="1"/>
  <c r="J3" i="14"/>
  <c r="K3" i="14" s="1"/>
  <c r="J18" i="14"/>
  <c r="K18" i="14" s="1"/>
  <c r="J8" i="14"/>
  <c r="K8" i="14" s="1"/>
  <c r="J12" i="14"/>
  <c r="K12" i="14" s="1"/>
  <c r="D3" i="13" l="1"/>
  <c r="AG2" i="7" l="1"/>
  <c r="AG3" i="7"/>
  <c r="AG4" i="7"/>
  <c r="AG5" i="7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43" i="7"/>
  <c r="AG31" i="7"/>
  <c r="AG24" i="7"/>
  <c r="AG23" i="7"/>
  <c r="AG35" i="7"/>
  <c r="AG36" i="7"/>
  <c r="AG26" i="7"/>
  <c r="AG45" i="7"/>
  <c r="AG34" i="7"/>
  <c r="AG38" i="7"/>
  <c r="AG44" i="7"/>
  <c r="AG39" i="7"/>
  <c r="AG28" i="7"/>
  <c r="AG25" i="7"/>
  <c r="AG30" i="7"/>
  <c r="AG46" i="7"/>
  <c r="AG22" i="7"/>
  <c r="AG37" i="7"/>
  <c r="AG42" i="7"/>
  <c r="AG33" i="7"/>
  <c r="AG29" i="7"/>
  <c r="AG27" i="7"/>
  <c r="AG41" i="7"/>
  <c r="AG40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2" i="7"/>
  <c r="AG63" i="7"/>
  <c r="AG64" i="7"/>
  <c r="AG65" i="7"/>
  <c r="AG66" i="7"/>
  <c r="AG67" i="7"/>
  <c r="AG68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43" i="7"/>
  <c r="S31" i="7"/>
  <c r="S24" i="7"/>
  <c r="S23" i="7"/>
  <c r="S35" i="7"/>
  <c r="S36" i="7"/>
  <c r="S26" i="7"/>
  <c r="S45" i="7"/>
  <c r="S34" i="7"/>
  <c r="S38" i="7"/>
  <c r="S44" i="7"/>
  <c r="S39" i="7"/>
  <c r="S28" i="7"/>
  <c r="S25" i="7"/>
  <c r="S30" i="7"/>
  <c r="S46" i="7"/>
  <c r="S22" i="7"/>
  <c r="S37" i="7"/>
  <c r="S42" i="7"/>
  <c r="S33" i="7"/>
  <c r="S29" i="7"/>
  <c r="S27" i="7"/>
  <c r="S41" i="7"/>
  <c r="S40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2" i="7"/>
  <c r="J6" i="3"/>
  <c r="K6" i="3" s="1"/>
  <c r="J11" i="3"/>
  <c r="K11" i="3" s="1"/>
  <c r="J16" i="3"/>
  <c r="K16" i="3" s="1"/>
  <c r="J13" i="2"/>
  <c r="K13" i="2" s="1"/>
  <c r="J3" i="2"/>
  <c r="K3" i="2" s="1"/>
  <c r="J19" i="2"/>
  <c r="K19" i="2" s="1"/>
  <c r="J12" i="2"/>
  <c r="K12" i="2" s="1"/>
  <c r="J8" i="2"/>
  <c r="K8" i="2" s="1"/>
  <c r="J10" i="2"/>
  <c r="K10" i="2" s="1"/>
  <c r="G13" i="9"/>
  <c r="H13" i="9" s="1"/>
  <c r="G8" i="9"/>
  <c r="H8" i="9" s="1"/>
  <c r="G14" i="9"/>
  <c r="H14" i="9" s="1"/>
  <c r="G15" i="9"/>
  <c r="H15" i="9" s="1"/>
  <c r="G6" i="9"/>
  <c r="H6" i="9" s="1"/>
  <c r="G17" i="9"/>
  <c r="H17" i="9" s="1"/>
  <c r="G18" i="9"/>
  <c r="H18" i="9" s="1"/>
  <c r="G20" i="9"/>
  <c r="H20" i="9" s="1"/>
  <c r="G12" i="9"/>
  <c r="H12" i="9" s="1"/>
  <c r="G7" i="9"/>
  <c r="H7" i="9" s="1"/>
  <c r="G16" i="9"/>
  <c r="H16" i="9" s="1"/>
  <c r="G10" i="9"/>
  <c r="H10" i="9" s="1"/>
  <c r="G5" i="9"/>
  <c r="H5" i="9" s="1"/>
  <c r="G19" i="9"/>
  <c r="H19" i="9" s="1"/>
  <c r="G4" i="9"/>
  <c r="H4" i="9" s="1"/>
  <c r="J7" i="3" l="1"/>
  <c r="K7" i="3" s="1"/>
  <c r="J5" i="2"/>
  <c r="K5" i="2" s="1"/>
  <c r="J11" i="2"/>
  <c r="K11" i="2" s="1"/>
  <c r="J9" i="2"/>
  <c r="K9" i="2" s="1"/>
  <c r="J20" i="2"/>
  <c r="K20" i="2" s="1"/>
  <c r="J7" i="2"/>
  <c r="K7" i="2" s="1"/>
  <c r="J3" i="3"/>
  <c r="K3" i="3" s="1"/>
  <c r="J10" i="3"/>
  <c r="K10" i="3" s="1"/>
  <c r="J5" i="3"/>
  <c r="K5" i="3" s="1"/>
  <c r="J15" i="3"/>
  <c r="K15" i="3" s="1"/>
  <c r="J18" i="3"/>
  <c r="K18" i="3" s="1"/>
  <c r="J19" i="3"/>
  <c r="K19" i="3" s="1"/>
  <c r="J9" i="3"/>
  <c r="K9" i="3" s="1"/>
  <c r="J17" i="3"/>
  <c r="K17" i="3" s="1"/>
  <c r="J8" i="3"/>
  <c r="K8" i="3" s="1"/>
</calcChain>
</file>

<file path=xl/sharedStrings.xml><?xml version="1.0" encoding="utf-8"?>
<sst xmlns="http://schemas.openxmlformats.org/spreadsheetml/2006/main" count="599" uniqueCount="143">
  <si>
    <t>Name</t>
  </si>
  <si>
    <t>School</t>
  </si>
  <si>
    <t>Open Senate</t>
  </si>
  <si>
    <t>Open House</t>
  </si>
  <si>
    <t>J1</t>
  </si>
  <si>
    <t>J2</t>
  </si>
  <si>
    <t>PAR</t>
  </si>
  <si>
    <t>SUM</t>
  </si>
  <si>
    <t>RAW</t>
  </si>
  <si>
    <t>RANK</t>
  </si>
  <si>
    <t>J3</t>
  </si>
  <si>
    <t>Session 1</t>
  </si>
  <si>
    <t>Session 2</t>
  </si>
  <si>
    <t>Super Points</t>
  </si>
  <si>
    <t>PO Prelims</t>
  </si>
  <si>
    <t>PO Super</t>
  </si>
  <si>
    <t>NFL Points</t>
  </si>
  <si>
    <t>Super:  Open</t>
  </si>
  <si>
    <t>SCt</t>
  </si>
  <si>
    <t>Interlake</t>
  </si>
  <si>
    <t>Edmonds-Woodway</t>
  </si>
  <si>
    <t>Kamiak</t>
  </si>
  <si>
    <t>Super:  Novice</t>
  </si>
  <si>
    <t>Novice House</t>
  </si>
  <si>
    <t>Division</t>
  </si>
  <si>
    <t>Chamber</t>
  </si>
  <si>
    <t>Random</t>
  </si>
  <si>
    <t>Glacier Peak</t>
  </si>
  <si>
    <t>Mount Vernon</t>
  </si>
  <si>
    <t>Snohomish</t>
  </si>
  <si>
    <t>Jason Miller</t>
  </si>
  <si>
    <t>Matthew Jurenka</t>
  </si>
  <si>
    <t>Ruby George</t>
  </si>
  <si>
    <t>Sedro-Woolley</t>
  </si>
  <si>
    <t>Bella Menanno</t>
  </si>
  <si>
    <t>Pedro Goncalves</t>
  </si>
  <si>
    <t>Ananya Mallik</t>
  </si>
  <si>
    <t>Novice</t>
  </si>
  <si>
    <t>Open</t>
  </si>
  <si>
    <t>Final Session 1 &amp; 2</t>
  </si>
  <si>
    <t>Glencoe</t>
  </si>
  <si>
    <t>Ludmila Isakharov</t>
  </si>
  <si>
    <t>Miguel Garcia</t>
  </si>
  <si>
    <t>Gov. Rogers</t>
  </si>
  <si>
    <t>Jolynn Legitt</t>
  </si>
  <si>
    <t>Gresham-Barlow</t>
  </si>
  <si>
    <t>Brianna Green</t>
  </si>
  <si>
    <t>Maeve Heard</t>
  </si>
  <si>
    <t>Lake Oswego</t>
  </si>
  <si>
    <t>Grace Goverman</t>
  </si>
  <si>
    <t>Brian Conde- Martinez</t>
  </si>
  <si>
    <t>Hannah Perez</t>
  </si>
  <si>
    <t>Ivonn Loza</t>
  </si>
  <si>
    <t>Newport</t>
  </si>
  <si>
    <t>George Li</t>
  </si>
  <si>
    <t>Henry Qin</t>
  </si>
  <si>
    <t>Raisbeck Aviation</t>
  </si>
  <si>
    <t>Jibril Ali-Halane</t>
  </si>
  <si>
    <t>Sam Lee</t>
  </si>
  <si>
    <t>Sedro Woolley</t>
  </si>
  <si>
    <t>Elise Gamson</t>
  </si>
  <si>
    <t>Colby VerHoeven</t>
  </si>
  <si>
    <t>Leslie Partida</t>
  </si>
  <si>
    <t>Sarah Plate</t>
  </si>
  <si>
    <t>Tumwater</t>
  </si>
  <si>
    <t>Artur Tarabichi</t>
  </si>
  <si>
    <t>Elijah Negron</t>
  </si>
  <si>
    <t>Ashland</t>
  </si>
  <si>
    <t>Cole Daneman</t>
  </si>
  <si>
    <t>Gita Shanks</t>
  </si>
  <si>
    <t>Lilli Morrish</t>
  </si>
  <si>
    <t>Curtis</t>
  </si>
  <si>
    <t>Moe'Nehah Holland</t>
  </si>
  <si>
    <t>Eastside Catholic</t>
  </si>
  <si>
    <t>Landon Halverson</t>
  </si>
  <si>
    <t>Edmonds Woodway</t>
  </si>
  <si>
    <t>Federal Way</t>
  </si>
  <si>
    <t>Desiree Vera</t>
  </si>
  <si>
    <t>Suheyh Aden</t>
  </si>
  <si>
    <t>Gig Harbor</t>
  </si>
  <si>
    <t>Alex Davidson</t>
  </si>
  <si>
    <t>Chase Smith</t>
  </si>
  <si>
    <t>Joey Bickford</t>
  </si>
  <si>
    <t>Austin Bicknell</t>
  </si>
  <si>
    <t>Aileen Guo</t>
  </si>
  <si>
    <t>Prabhat Aluri</t>
  </si>
  <si>
    <t>Sam Dumesh</t>
  </si>
  <si>
    <t>Quincy Nzokah</t>
  </si>
  <si>
    <t>Omar Fageeri</t>
  </si>
  <si>
    <t>Sophie Liu</t>
  </si>
  <si>
    <t>Puyallup</t>
  </si>
  <si>
    <t>Casey Carle</t>
  </si>
  <si>
    <t>Tatum Lingley</t>
  </si>
  <si>
    <t>Aiden Ricciardi</t>
  </si>
  <si>
    <t>David Nguyen</t>
  </si>
  <si>
    <t>Stephanie Glascock</t>
  </si>
  <si>
    <t>Seattle Academy</t>
  </si>
  <si>
    <t>Ari Porad</t>
  </si>
  <si>
    <t>Ethan Englert</t>
  </si>
  <si>
    <t>Lucas Sherman</t>
  </si>
  <si>
    <t>Addie Wagar</t>
  </si>
  <si>
    <t>Sunshine Roach</t>
  </si>
  <si>
    <t>Sydney Wagner</t>
  </si>
  <si>
    <t>Xzavien Flores</t>
  </si>
  <si>
    <t>P</t>
  </si>
  <si>
    <t>Derek Hanson</t>
  </si>
  <si>
    <t>John Janakiraman</t>
  </si>
  <si>
    <t>Karl Nielsen</t>
  </si>
  <si>
    <t>Stuart Glascock</t>
  </si>
  <si>
    <t>Gwen McCartt</t>
  </si>
  <si>
    <t>Megan Jones</t>
  </si>
  <si>
    <t>Sarah Sherry</t>
  </si>
  <si>
    <t>TAB</t>
  </si>
  <si>
    <t>Supers</t>
  </si>
  <si>
    <t>Paul Sealey</t>
  </si>
  <si>
    <t>Sonu Aggarwal</t>
  </si>
  <si>
    <t>Zoe Burstyn</t>
  </si>
  <si>
    <t>Scott Hess</t>
  </si>
  <si>
    <t>Judge 1</t>
  </si>
  <si>
    <t>Maura Jurenka</t>
  </si>
  <si>
    <t>Conflicts</t>
  </si>
  <si>
    <t>Maddie Haldeman</t>
  </si>
  <si>
    <t>Don Garnand</t>
  </si>
  <si>
    <t>Rainier Christian</t>
  </si>
  <si>
    <t>Peri Kirkpatrick</t>
  </si>
  <si>
    <t>Jeffrey Giorgi</t>
  </si>
  <si>
    <t>Jon Guttormsen</t>
  </si>
  <si>
    <t>Robbie Cantrell</t>
  </si>
  <si>
    <t>Nathan Edgar</t>
  </si>
  <si>
    <t>Carrie Walker</t>
  </si>
  <si>
    <t>Lisa Kolve</t>
  </si>
  <si>
    <t>Keagan King</t>
  </si>
  <si>
    <t>All</t>
  </si>
  <si>
    <t>X</t>
  </si>
  <si>
    <t>[[Ted Heng]] Ellen Schoonover</t>
  </si>
  <si>
    <t>CX</t>
  </si>
  <si>
    <t>Conner Clay</t>
  </si>
  <si>
    <t>Negron</t>
  </si>
  <si>
    <t>NS</t>
  </si>
  <si>
    <t>Room: Th395</t>
  </si>
  <si>
    <t>Room: Th391</t>
  </si>
  <si>
    <t>Stephanie Glascock*</t>
  </si>
  <si>
    <t>Brian Conde- Martinez*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</si>
</sst>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ill="1" applyBorder="1"/>
    <xf numFmtId="0" fontId="0" fillId="2" borderId="0" xfId="0" applyFont="1" applyFill="1"/>
    <xf numFmtId="0" fontId="0" fillId="0" borderId="0" xfId="0" applyFont="1" applyFill="1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20" workbookViewId="0">
      <selection activeCell="A22" sqref="A22:B38"/>
    </sheetView>
  </sheetViews>
  <sheetFormatPr defaultRowHeight="15" x14ac:dyDescent="0.25"/>
  <cols>
    <col min="1" max="1" width="19" bestFit="1" customWidth="1"/>
    <col min="2" max="2" width="18.28515625" bestFit="1" customWidth="1"/>
  </cols>
  <sheetData>
    <row r="1" spans="1:4" x14ac:dyDescent="0.25">
      <c r="A1" t="s">
        <v>1</v>
      </c>
      <c r="B1" t="s">
        <v>0</v>
      </c>
      <c r="C1" t="s">
        <v>25</v>
      </c>
      <c r="D1" t="s">
        <v>26</v>
      </c>
    </row>
    <row r="2" spans="1:4" x14ac:dyDescent="0.25">
      <c r="A2" t="s">
        <v>67</v>
      </c>
      <c r="B2" t="s">
        <v>70</v>
      </c>
      <c r="C2">
        <v>1</v>
      </c>
      <c r="D2">
        <f t="shared" ref="D2:D19" ca="1" si="0">RAND()</f>
        <v>0.32424925252702719</v>
      </c>
    </row>
    <row r="3" spans="1:4" x14ac:dyDescent="0.25">
      <c r="A3" t="s">
        <v>67</v>
      </c>
      <c r="B3" t="s">
        <v>68</v>
      </c>
      <c r="C3">
        <v>1</v>
      </c>
      <c r="D3">
        <f t="shared" ca="1" si="0"/>
        <v>0.9201399247347759</v>
      </c>
    </row>
    <row r="4" spans="1:4" x14ac:dyDescent="0.25">
      <c r="A4" t="s">
        <v>73</v>
      </c>
      <c r="B4" t="s">
        <v>74</v>
      </c>
      <c r="C4">
        <v>1</v>
      </c>
      <c r="D4">
        <f t="shared" ca="1" si="0"/>
        <v>0.11161454784579128</v>
      </c>
    </row>
    <row r="5" spans="1:4" x14ac:dyDescent="0.25">
      <c r="A5" t="s">
        <v>76</v>
      </c>
      <c r="B5" t="s">
        <v>77</v>
      </c>
      <c r="C5">
        <v>1</v>
      </c>
      <c r="D5">
        <f t="shared" ca="1" si="0"/>
        <v>0.59126507713094345</v>
      </c>
    </row>
    <row r="6" spans="1:4" x14ac:dyDescent="0.25">
      <c r="A6" t="s">
        <v>79</v>
      </c>
      <c r="B6" t="s">
        <v>80</v>
      </c>
      <c r="C6">
        <v>1</v>
      </c>
      <c r="D6">
        <f t="shared" ca="1" si="0"/>
        <v>0.66399364334416322</v>
      </c>
    </row>
    <row r="7" spans="1:4" x14ac:dyDescent="0.25">
      <c r="A7" t="s">
        <v>27</v>
      </c>
      <c r="B7" t="s">
        <v>82</v>
      </c>
      <c r="C7">
        <v>1</v>
      </c>
      <c r="D7">
        <f t="shared" ca="1" si="0"/>
        <v>0.77142412388422599</v>
      </c>
    </row>
    <row r="8" spans="1:4" x14ac:dyDescent="0.25">
      <c r="A8" t="s">
        <v>43</v>
      </c>
      <c r="B8" t="s">
        <v>83</v>
      </c>
      <c r="C8">
        <v>1</v>
      </c>
      <c r="D8">
        <f t="shared" ca="1" si="0"/>
        <v>3.3089551203312917E-2</v>
      </c>
    </row>
    <row r="9" spans="1:4" x14ac:dyDescent="0.25">
      <c r="A9" t="s">
        <v>19</v>
      </c>
      <c r="B9" t="s">
        <v>86</v>
      </c>
      <c r="C9">
        <v>1</v>
      </c>
      <c r="D9">
        <f t="shared" ca="1" si="0"/>
        <v>0.54213791520613608</v>
      </c>
    </row>
    <row r="10" spans="1:4" x14ac:dyDescent="0.25">
      <c r="A10" t="s">
        <v>19</v>
      </c>
      <c r="B10" t="s">
        <v>36</v>
      </c>
      <c r="C10">
        <v>1</v>
      </c>
      <c r="D10">
        <f t="shared" ca="1" si="0"/>
        <v>0.57663658707282517</v>
      </c>
    </row>
    <row r="11" spans="1:4" x14ac:dyDescent="0.25">
      <c r="A11" t="s">
        <v>28</v>
      </c>
      <c r="B11" t="s">
        <v>87</v>
      </c>
      <c r="C11">
        <v>1</v>
      </c>
      <c r="D11">
        <f t="shared" ca="1" si="0"/>
        <v>0.56115404280478109</v>
      </c>
    </row>
    <row r="12" spans="1:4" x14ac:dyDescent="0.25">
      <c r="A12" t="s">
        <v>53</v>
      </c>
      <c r="B12" t="s">
        <v>89</v>
      </c>
      <c r="C12">
        <v>1</v>
      </c>
      <c r="D12">
        <f t="shared" ca="1" si="0"/>
        <v>0.5130690363999787</v>
      </c>
    </row>
    <row r="13" spans="1:4" x14ac:dyDescent="0.25">
      <c r="A13" t="s">
        <v>90</v>
      </c>
      <c r="B13" t="s">
        <v>92</v>
      </c>
      <c r="C13">
        <v>1</v>
      </c>
      <c r="D13">
        <f t="shared" ca="1" si="0"/>
        <v>0.68897838976070624</v>
      </c>
    </row>
    <row r="14" spans="1:4" x14ac:dyDescent="0.25">
      <c r="A14" t="s">
        <v>56</v>
      </c>
      <c r="B14" t="s">
        <v>94</v>
      </c>
      <c r="C14">
        <v>1</v>
      </c>
      <c r="D14">
        <f t="shared" ca="1" si="0"/>
        <v>0.751767474381829</v>
      </c>
    </row>
    <row r="15" spans="1:4" x14ac:dyDescent="0.25">
      <c r="A15" t="s">
        <v>56</v>
      </c>
      <c r="B15" t="s">
        <v>95</v>
      </c>
      <c r="C15">
        <v>1</v>
      </c>
      <c r="D15">
        <f t="shared" ca="1" si="0"/>
        <v>0.7370023321329221</v>
      </c>
    </row>
    <row r="16" spans="1:4" x14ac:dyDescent="0.25">
      <c r="A16" t="s">
        <v>96</v>
      </c>
      <c r="B16" t="s">
        <v>98</v>
      </c>
      <c r="C16">
        <v>1</v>
      </c>
      <c r="D16">
        <f t="shared" ca="1" si="0"/>
        <v>0.62996198069169085</v>
      </c>
    </row>
    <row r="17" spans="1:4" x14ac:dyDescent="0.25">
      <c r="A17" t="s">
        <v>29</v>
      </c>
      <c r="B17" t="s">
        <v>32</v>
      </c>
      <c r="C17">
        <v>1</v>
      </c>
      <c r="D17">
        <f t="shared" ca="1" si="0"/>
        <v>0.11513920672404288</v>
      </c>
    </row>
    <row r="18" spans="1:4" x14ac:dyDescent="0.25">
      <c r="A18" t="s">
        <v>64</v>
      </c>
      <c r="B18" t="s">
        <v>101</v>
      </c>
      <c r="C18">
        <v>1</v>
      </c>
      <c r="D18">
        <f t="shared" ca="1" si="0"/>
        <v>2.5827627587549196E-2</v>
      </c>
    </row>
    <row r="19" spans="1:4" x14ac:dyDescent="0.25">
      <c r="A19" t="s">
        <v>64</v>
      </c>
      <c r="B19" t="s">
        <v>102</v>
      </c>
      <c r="C19">
        <v>1</v>
      </c>
      <c r="D19">
        <f t="shared" ca="1" si="0"/>
        <v>0.61843664832574552</v>
      </c>
    </row>
    <row r="22" spans="1:4" x14ac:dyDescent="0.25">
      <c r="A22" t="s">
        <v>67</v>
      </c>
      <c r="B22" t="s">
        <v>69</v>
      </c>
      <c r="C22">
        <v>2</v>
      </c>
      <c r="D22">
        <f t="shared" ref="D22:D38" ca="1" si="1">RAND()</f>
        <v>0.7529310834708679</v>
      </c>
    </row>
    <row r="23" spans="1:4" x14ac:dyDescent="0.25">
      <c r="A23" t="s">
        <v>71</v>
      </c>
      <c r="B23" t="s">
        <v>72</v>
      </c>
      <c r="C23">
        <v>2</v>
      </c>
      <c r="D23">
        <f t="shared" ca="1" si="1"/>
        <v>0.22347226566817013</v>
      </c>
    </row>
    <row r="24" spans="1:4" x14ac:dyDescent="0.25">
      <c r="A24" t="s">
        <v>75</v>
      </c>
      <c r="B24" t="s">
        <v>34</v>
      </c>
      <c r="C24">
        <v>2</v>
      </c>
      <c r="D24">
        <f t="shared" ca="1" si="1"/>
        <v>0.49045351792358516</v>
      </c>
    </row>
    <row r="25" spans="1:4" x14ac:dyDescent="0.25">
      <c r="A25" t="s">
        <v>76</v>
      </c>
      <c r="B25" t="s">
        <v>78</v>
      </c>
      <c r="C25">
        <v>2</v>
      </c>
      <c r="D25">
        <f t="shared" ca="1" si="1"/>
        <v>0.75673591117599248</v>
      </c>
    </row>
    <row r="26" spans="1:4" x14ac:dyDescent="0.25">
      <c r="A26" t="s">
        <v>79</v>
      </c>
      <c r="B26" t="s">
        <v>81</v>
      </c>
      <c r="C26">
        <v>2</v>
      </c>
      <c r="D26">
        <f t="shared" ca="1" si="1"/>
        <v>0.59649971837012128</v>
      </c>
    </row>
    <row r="27" spans="1:4" x14ac:dyDescent="0.25">
      <c r="A27" t="s">
        <v>27</v>
      </c>
      <c r="B27" t="s">
        <v>35</v>
      </c>
      <c r="C27">
        <v>2</v>
      </c>
      <c r="D27">
        <f t="shared" ca="1" si="1"/>
        <v>0.28971123931894116</v>
      </c>
    </row>
    <row r="28" spans="1:4" x14ac:dyDescent="0.25">
      <c r="A28" t="s">
        <v>19</v>
      </c>
      <c r="B28" t="s">
        <v>84</v>
      </c>
      <c r="C28">
        <v>2</v>
      </c>
      <c r="D28">
        <f t="shared" ca="1" si="1"/>
        <v>0.11799011787071934</v>
      </c>
    </row>
    <row r="29" spans="1:4" x14ac:dyDescent="0.25">
      <c r="A29" t="s">
        <v>19</v>
      </c>
      <c r="B29" t="s">
        <v>85</v>
      </c>
      <c r="C29">
        <v>2</v>
      </c>
      <c r="D29">
        <f t="shared" ca="1" si="1"/>
        <v>0.91596415710289758</v>
      </c>
    </row>
    <row r="30" spans="1:4" x14ac:dyDescent="0.25">
      <c r="A30" t="s">
        <v>21</v>
      </c>
      <c r="B30" t="s">
        <v>30</v>
      </c>
      <c r="C30">
        <v>2</v>
      </c>
      <c r="D30">
        <f t="shared" ca="1" si="1"/>
        <v>0.6961845690212014</v>
      </c>
    </row>
    <row r="31" spans="1:4" x14ac:dyDescent="0.25">
      <c r="A31" t="s">
        <v>28</v>
      </c>
      <c r="B31" t="s">
        <v>31</v>
      </c>
      <c r="C31">
        <v>2</v>
      </c>
      <c r="D31">
        <f t="shared" ca="1" si="1"/>
        <v>6.1228685747058198E-2</v>
      </c>
    </row>
    <row r="32" spans="1:4" x14ac:dyDescent="0.25">
      <c r="A32" t="s">
        <v>53</v>
      </c>
      <c r="B32" t="s">
        <v>88</v>
      </c>
      <c r="C32">
        <v>2</v>
      </c>
      <c r="D32">
        <f t="shared" ca="1" si="1"/>
        <v>0.7922436438562539</v>
      </c>
    </row>
    <row r="33" spans="1:4" x14ac:dyDescent="0.25">
      <c r="A33" t="s">
        <v>90</v>
      </c>
      <c r="B33" t="s">
        <v>91</v>
      </c>
      <c r="C33">
        <v>2</v>
      </c>
      <c r="D33">
        <f t="shared" ca="1" si="1"/>
        <v>3.8458160602920399E-2</v>
      </c>
    </row>
    <row r="34" spans="1:4" x14ac:dyDescent="0.25">
      <c r="A34" t="s">
        <v>56</v>
      </c>
      <c r="B34" t="s">
        <v>93</v>
      </c>
      <c r="C34">
        <v>2</v>
      </c>
      <c r="D34">
        <f t="shared" ca="1" si="1"/>
        <v>0.41378297670436159</v>
      </c>
    </row>
    <row r="35" spans="1:4" x14ac:dyDescent="0.25">
      <c r="A35" t="s">
        <v>96</v>
      </c>
      <c r="B35" t="s">
        <v>99</v>
      </c>
      <c r="C35">
        <v>2</v>
      </c>
      <c r="D35">
        <f t="shared" ca="1" si="1"/>
        <v>0.31563834995978868</v>
      </c>
    </row>
    <row r="36" spans="1:4" x14ac:dyDescent="0.25">
      <c r="A36" t="s">
        <v>96</v>
      </c>
      <c r="B36" t="s">
        <v>97</v>
      </c>
      <c r="C36">
        <v>2</v>
      </c>
      <c r="D36">
        <f t="shared" ca="1" si="1"/>
        <v>0.98596985820388638</v>
      </c>
    </row>
    <row r="37" spans="1:4" x14ac:dyDescent="0.25">
      <c r="A37" t="s">
        <v>64</v>
      </c>
      <c r="B37" t="s">
        <v>100</v>
      </c>
      <c r="C37">
        <v>2</v>
      </c>
      <c r="D37">
        <f t="shared" ca="1" si="1"/>
        <v>0.14365203067165055</v>
      </c>
    </row>
    <row r="38" spans="1:4" x14ac:dyDescent="0.25">
      <c r="A38" t="s">
        <v>64</v>
      </c>
      <c r="B38" t="s">
        <v>103</v>
      </c>
      <c r="C38">
        <v>2</v>
      </c>
      <c r="D38">
        <f t="shared" ca="1" si="1"/>
        <v>0.22172673622497507</v>
      </c>
    </row>
  </sheetData>
  <sortState ref="A2:D38">
    <sortCondition ref="C2:C38"/>
    <sortCondition ref="A2:A38"/>
    <sortCondition ref="D2:D38"/>
    <sortCondition ref="B2:B3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2" zoomScale="99" workbookViewId="0">
      <selection activeCell="A3" sqref="A3:L14"/>
    </sheetView>
  </sheetViews>
  <sheetFormatPr defaultRowHeight="15" x14ac:dyDescent="0.25"/>
  <cols>
    <col min="1" max="1" width="19" bestFit="1" customWidth="1"/>
    <col min="2" max="2" width="22.140625" bestFit="1" customWidth="1"/>
    <col min="5" max="5" width="9.7109375" bestFit="1" customWidth="1"/>
    <col min="6" max="6" width="11" bestFit="1" customWidth="1"/>
    <col min="7" max="8" width="9.28515625" customWidth="1"/>
  </cols>
  <sheetData>
    <row r="1" spans="1:12" x14ac:dyDescent="0.25">
      <c r="A1" t="s">
        <v>23</v>
      </c>
      <c r="C1" s="21" t="s">
        <v>11</v>
      </c>
      <c r="D1" s="21"/>
      <c r="E1" s="21"/>
      <c r="F1" s="21" t="s">
        <v>12</v>
      </c>
      <c r="G1" s="21"/>
      <c r="H1" s="21"/>
    </row>
    <row r="2" spans="1:12" x14ac:dyDescent="0.25">
      <c r="A2" t="s">
        <v>1</v>
      </c>
      <c r="B2" t="s">
        <v>0</v>
      </c>
      <c r="C2" t="s">
        <v>4</v>
      </c>
      <c r="D2" t="s">
        <v>5</v>
      </c>
      <c r="E2" t="s">
        <v>10</v>
      </c>
      <c r="F2" t="s">
        <v>4</v>
      </c>
      <c r="G2" t="s">
        <v>5</v>
      </c>
      <c r="H2" t="s">
        <v>10</v>
      </c>
      <c r="I2" t="s">
        <v>6</v>
      </c>
      <c r="J2" t="s">
        <v>7</v>
      </c>
      <c r="K2" t="s">
        <v>8</v>
      </c>
      <c r="L2" t="s">
        <v>9</v>
      </c>
    </row>
    <row r="3" spans="1:12" x14ac:dyDescent="0.25">
      <c r="A3" s="17" t="s">
        <v>29</v>
      </c>
      <c r="B3" s="17" t="s">
        <v>61</v>
      </c>
      <c r="C3" s="17">
        <v>5</v>
      </c>
      <c r="D3" s="17">
        <v>2</v>
      </c>
      <c r="E3" s="17">
        <v>2</v>
      </c>
      <c r="F3" s="17">
        <v>1</v>
      </c>
      <c r="G3" s="17">
        <v>6</v>
      </c>
      <c r="H3" s="17">
        <v>2</v>
      </c>
      <c r="I3" s="17">
        <v>1</v>
      </c>
      <c r="J3" s="17">
        <f t="shared" ref="J3:J21" si="0">SUM(C3:H3)+MIN(I3,9)</f>
        <v>19</v>
      </c>
      <c r="K3" s="17">
        <f t="shared" ref="K3:K21" si="1">J3+(I3/1000)</f>
        <v>19.001000000000001</v>
      </c>
      <c r="L3" s="17">
        <v>1</v>
      </c>
    </row>
    <row r="4" spans="1:12" x14ac:dyDescent="0.25">
      <c r="A4" s="17" t="s">
        <v>53</v>
      </c>
      <c r="B4" s="17" t="s">
        <v>55</v>
      </c>
      <c r="C4" s="19">
        <v>1</v>
      </c>
      <c r="D4" s="19">
        <v>1</v>
      </c>
      <c r="E4" s="19">
        <v>1</v>
      </c>
      <c r="F4" s="17">
        <v>5</v>
      </c>
      <c r="G4" s="17">
        <v>5</v>
      </c>
      <c r="H4" s="17">
        <v>3</v>
      </c>
      <c r="I4" s="17">
        <v>5</v>
      </c>
      <c r="J4" s="17">
        <f t="shared" si="0"/>
        <v>21</v>
      </c>
      <c r="K4" s="17">
        <f t="shared" si="1"/>
        <v>21.004999999999999</v>
      </c>
      <c r="L4" s="17">
        <v>2</v>
      </c>
    </row>
    <row r="5" spans="1:12" x14ac:dyDescent="0.25">
      <c r="A5" s="17" t="s">
        <v>21</v>
      </c>
      <c r="B5" s="17" t="s">
        <v>47</v>
      </c>
      <c r="C5" s="17">
        <v>4</v>
      </c>
      <c r="D5" s="17">
        <v>3</v>
      </c>
      <c r="E5" s="17">
        <v>3</v>
      </c>
      <c r="F5" s="17">
        <v>2</v>
      </c>
      <c r="G5" s="17">
        <v>3</v>
      </c>
      <c r="H5" s="17">
        <v>4</v>
      </c>
      <c r="I5" s="17">
        <v>4</v>
      </c>
      <c r="J5" s="17">
        <f t="shared" si="0"/>
        <v>23</v>
      </c>
      <c r="K5" s="17">
        <f t="shared" si="1"/>
        <v>23.004000000000001</v>
      </c>
      <c r="L5" s="17">
        <v>3</v>
      </c>
    </row>
    <row r="6" spans="1:12" x14ac:dyDescent="0.25">
      <c r="A6" s="17" t="s">
        <v>28</v>
      </c>
      <c r="B6" s="17" t="s">
        <v>50</v>
      </c>
      <c r="C6" s="19">
        <v>6</v>
      </c>
      <c r="D6" s="19">
        <v>6</v>
      </c>
      <c r="E6" s="19">
        <v>9</v>
      </c>
      <c r="F6" s="19">
        <v>3</v>
      </c>
      <c r="G6" s="19">
        <v>2</v>
      </c>
      <c r="H6" s="19">
        <v>1</v>
      </c>
      <c r="I6" s="19">
        <v>2</v>
      </c>
      <c r="J6" s="17">
        <f t="shared" si="0"/>
        <v>29</v>
      </c>
      <c r="K6" s="17">
        <f t="shared" si="1"/>
        <v>29.001999999999999</v>
      </c>
      <c r="L6" s="17">
        <v>4</v>
      </c>
    </row>
    <row r="7" spans="1:12" x14ac:dyDescent="0.25">
      <c r="A7" s="17" t="s">
        <v>56</v>
      </c>
      <c r="B7" s="17" t="s">
        <v>58</v>
      </c>
      <c r="C7" s="17">
        <v>2</v>
      </c>
      <c r="D7" s="17">
        <v>7</v>
      </c>
      <c r="E7" s="17">
        <v>5</v>
      </c>
      <c r="F7" s="17">
        <v>9</v>
      </c>
      <c r="G7" s="17">
        <v>9</v>
      </c>
      <c r="H7" s="17">
        <v>8</v>
      </c>
      <c r="I7" s="17">
        <v>3</v>
      </c>
      <c r="J7" s="17">
        <f t="shared" si="0"/>
        <v>43</v>
      </c>
      <c r="K7" s="17">
        <f t="shared" si="1"/>
        <v>43.003</v>
      </c>
      <c r="L7" s="17">
        <v>5</v>
      </c>
    </row>
    <row r="8" spans="1:12" x14ac:dyDescent="0.25">
      <c r="A8" s="17" t="s">
        <v>40</v>
      </c>
      <c r="B8" s="17" t="s">
        <v>41</v>
      </c>
      <c r="C8" s="17">
        <v>7</v>
      </c>
      <c r="D8" s="17">
        <v>9</v>
      </c>
      <c r="E8" s="17">
        <v>9</v>
      </c>
      <c r="F8" s="17">
        <v>4</v>
      </c>
      <c r="G8" s="17">
        <v>1</v>
      </c>
      <c r="H8" s="17">
        <v>6</v>
      </c>
      <c r="I8" s="17">
        <v>7</v>
      </c>
      <c r="J8" s="17">
        <f t="shared" si="0"/>
        <v>43</v>
      </c>
      <c r="K8" s="17">
        <f t="shared" si="1"/>
        <v>43.006999999999998</v>
      </c>
      <c r="L8" s="17">
        <v>6</v>
      </c>
    </row>
    <row r="9" spans="1:12" x14ac:dyDescent="0.25">
      <c r="A9" s="17" t="s">
        <v>53</v>
      </c>
      <c r="B9" s="17" t="s">
        <v>54</v>
      </c>
      <c r="C9" s="17">
        <v>3</v>
      </c>
      <c r="D9" s="17">
        <v>4</v>
      </c>
      <c r="E9" s="17">
        <v>4</v>
      </c>
      <c r="F9" s="17">
        <v>9</v>
      </c>
      <c r="G9" s="17">
        <v>9</v>
      </c>
      <c r="H9" s="17">
        <v>9</v>
      </c>
      <c r="I9" s="17">
        <v>6</v>
      </c>
      <c r="J9" s="17">
        <f t="shared" si="0"/>
        <v>44</v>
      </c>
      <c r="K9" s="17">
        <f t="shared" si="1"/>
        <v>44.006</v>
      </c>
      <c r="L9" s="17">
        <v>7</v>
      </c>
    </row>
    <row r="10" spans="1:12" x14ac:dyDescent="0.25">
      <c r="A10" s="17" t="s">
        <v>28</v>
      </c>
      <c r="B10" s="17" t="s">
        <v>51</v>
      </c>
      <c r="C10" s="17">
        <v>8</v>
      </c>
      <c r="D10" s="17">
        <v>5</v>
      </c>
      <c r="E10" s="17">
        <v>7</v>
      </c>
      <c r="F10" s="17">
        <v>7</v>
      </c>
      <c r="G10" s="17">
        <v>9</v>
      </c>
      <c r="H10" s="17">
        <v>7</v>
      </c>
      <c r="I10" s="17">
        <v>8</v>
      </c>
      <c r="J10" s="17">
        <f t="shared" si="0"/>
        <v>51</v>
      </c>
      <c r="K10" s="17">
        <f t="shared" si="1"/>
        <v>51.008000000000003</v>
      </c>
      <c r="L10" s="17">
        <v>8</v>
      </c>
    </row>
    <row r="11" spans="1:12" x14ac:dyDescent="0.25">
      <c r="A11" s="17" t="s">
        <v>29</v>
      </c>
      <c r="B11" s="17" t="s">
        <v>63</v>
      </c>
      <c r="C11" s="17">
        <v>9</v>
      </c>
      <c r="D11" s="17">
        <v>9</v>
      </c>
      <c r="E11" s="17">
        <v>6</v>
      </c>
      <c r="F11" s="17">
        <v>6</v>
      </c>
      <c r="G11" s="17">
        <v>7</v>
      </c>
      <c r="H11" s="17">
        <v>5</v>
      </c>
      <c r="I11" s="17">
        <v>9</v>
      </c>
      <c r="J11" s="17">
        <f t="shared" si="0"/>
        <v>51</v>
      </c>
      <c r="K11" s="17">
        <f t="shared" si="1"/>
        <v>51.009</v>
      </c>
      <c r="L11" s="17">
        <v>9</v>
      </c>
    </row>
    <row r="12" spans="1:12" x14ac:dyDescent="0.25">
      <c r="A12" s="17" t="s">
        <v>48</v>
      </c>
      <c r="B12" s="17" t="s">
        <v>49</v>
      </c>
      <c r="C12" s="17">
        <v>9</v>
      </c>
      <c r="D12" s="17">
        <v>9</v>
      </c>
      <c r="E12" s="17">
        <v>9</v>
      </c>
      <c r="F12" s="17">
        <v>8</v>
      </c>
      <c r="G12" s="17">
        <v>4</v>
      </c>
      <c r="H12" s="17">
        <v>9</v>
      </c>
      <c r="I12" s="17">
        <v>10</v>
      </c>
      <c r="J12" s="17">
        <f t="shared" si="0"/>
        <v>57</v>
      </c>
      <c r="K12" s="17">
        <f t="shared" si="1"/>
        <v>57.01</v>
      </c>
      <c r="L12" s="17">
        <v>10</v>
      </c>
    </row>
    <row r="13" spans="1:12" x14ac:dyDescent="0.25">
      <c r="A13" s="17" t="s">
        <v>29</v>
      </c>
      <c r="B13" s="17" t="s">
        <v>62</v>
      </c>
      <c r="C13" s="17">
        <v>9</v>
      </c>
      <c r="D13" s="17">
        <v>8</v>
      </c>
      <c r="E13" s="17">
        <v>8</v>
      </c>
      <c r="F13" s="17">
        <v>9</v>
      </c>
      <c r="G13" s="17">
        <v>9</v>
      </c>
      <c r="H13" s="17">
        <v>9</v>
      </c>
      <c r="I13" s="17">
        <v>11</v>
      </c>
      <c r="J13" s="17">
        <f t="shared" si="0"/>
        <v>61</v>
      </c>
      <c r="K13" s="17">
        <f t="shared" si="1"/>
        <v>61.011000000000003</v>
      </c>
      <c r="L13" s="17">
        <v>11</v>
      </c>
    </row>
    <row r="14" spans="1:12" x14ac:dyDescent="0.25">
      <c r="A14" s="17" t="s">
        <v>56</v>
      </c>
      <c r="B14" s="17" t="s">
        <v>57</v>
      </c>
      <c r="C14" s="17">
        <v>9</v>
      </c>
      <c r="D14" s="17">
        <v>9</v>
      </c>
      <c r="E14" s="17">
        <v>9</v>
      </c>
      <c r="F14" s="17">
        <v>9</v>
      </c>
      <c r="G14" s="17">
        <v>8</v>
      </c>
      <c r="H14" s="17">
        <v>9</v>
      </c>
      <c r="I14" s="17">
        <v>13</v>
      </c>
      <c r="J14" s="17">
        <f t="shared" si="0"/>
        <v>62</v>
      </c>
      <c r="K14" s="17">
        <f t="shared" si="1"/>
        <v>62.012999999999998</v>
      </c>
      <c r="L14" s="17">
        <v>12</v>
      </c>
    </row>
    <row r="15" spans="1:12" x14ac:dyDescent="0.25">
      <c r="A15" s="15" t="s">
        <v>43</v>
      </c>
      <c r="B15" s="15" t="s">
        <v>44</v>
      </c>
      <c r="C15">
        <v>9</v>
      </c>
      <c r="D15">
        <v>9</v>
      </c>
      <c r="E15" s="15">
        <v>9</v>
      </c>
      <c r="F15" s="15">
        <v>9</v>
      </c>
      <c r="G15" s="15">
        <v>9</v>
      </c>
      <c r="H15" s="15">
        <v>9</v>
      </c>
      <c r="I15" s="15">
        <v>12</v>
      </c>
      <c r="J15" s="15">
        <f t="shared" si="0"/>
        <v>63</v>
      </c>
      <c r="K15" s="15">
        <f t="shared" si="1"/>
        <v>63.012</v>
      </c>
      <c r="L15" s="15">
        <v>13</v>
      </c>
    </row>
    <row r="16" spans="1:12" x14ac:dyDescent="0.25">
      <c r="A16" s="15" t="s">
        <v>59</v>
      </c>
      <c r="B16" s="15" t="s">
        <v>60</v>
      </c>
      <c r="C16" s="15">
        <v>9</v>
      </c>
      <c r="D16" s="15">
        <v>9</v>
      </c>
      <c r="E16" s="15">
        <v>9</v>
      </c>
      <c r="F16" s="15">
        <v>9</v>
      </c>
      <c r="G16" s="15">
        <v>9</v>
      </c>
      <c r="H16" s="15">
        <v>9</v>
      </c>
      <c r="I16" s="15">
        <v>14</v>
      </c>
      <c r="J16" s="15">
        <f t="shared" si="0"/>
        <v>63</v>
      </c>
      <c r="K16" s="15">
        <f t="shared" si="1"/>
        <v>63.014000000000003</v>
      </c>
      <c r="L16" s="15">
        <v>14</v>
      </c>
    </row>
    <row r="17" spans="1:12" x14ac:dyDescent="0.25">
      <c r="A17" s="15" t="s">
        <v>28</v>
      </c>
      <c r="B17" s="15" t="s">
        <v>52</v>
      </c>
      <c r="C17" s="15">
        <v>9</v>
      </c>
      <c r="D17" s="15">
        <v>9</v>
      </c>
      <c r="E17" s="15">
        <v>9</v>
      </c>
      <c r="F17" s="15">
        <v>9</v>
      </c>
      <c r="G17" s="15">
        <v>9</v>
      </c>
      <c r="H17" s="15">
        <v>9</v>
      </c>
      <c r="I17" s="15">
        <v>15</v>
      </c>
      <c r="J17" s="15">
        <f t="shared" si="0"/>
        <v>63</v>
      </c>
      <c r="K17" s="15">
        <f t="shared" si="1"/>
        <v>63.015000000000001</v>
      </c>
      <c r="L17" s="15">
        <v>15</v>
      </c>
    </row>
    <row r="18" spans="1:12" x14ac:dyDescent="0.25">
      <c r="A18" s="15" t="s">
        <v>40</v>
      </c>
      <c r="B18" s="15" t="s">
        <v>42</v>
      </c>
      <c r="C18" s="15">
        <v>9</v>
      </c>
      <c r="D18" s="15">
        <v>9</v>
      </c>
      <c r="E18" s="15">
        <v>9</v>
      </c>
      <c r="F18" s="15">
        <v>9</v>
      </c>
      <c r="G18" s="15">
        <v>9</v>
      </c>
      <c r="H18" s="15">
        <v>9</v>
      </c>
      <c r="I18" s="15">
        <v>16</v>
      </c>
      <c r="J18" s="15">
        <f t="shared" si="0"/>
        <v>63</v>
      </c>
      <c r="K18" s="15">
        <f t="shared" si="1"/>
        <v>63.015999999999998</v>
      </c>
      <c r="L18" s="15">
        <v>16</v>
      </c>
    </row>
    <row r="19" spans="1:12" x14ac:dyDescent="0.25">
      <c r="A19" s="15" t="s">
        <v>45</v>
      </c>
      <c r="B19" s="15" t="s">
        <v>46</v>
      </c>
      <c r="C19">
        <v>9</v>
      </c>
      <c r="D19">
        <v>9</v>
      </c>
      <c r="E19">
        <v>9</v>
      </c>
      <c r="F19" s="15">
        <v>9</v>
      </c>
      <c r="G19" s="15">
        <v>9</v>
      </c>
      <c r="H19" s="15">
        <v>9</v>
      </c>
      <c r="I19" s="15">
        <v>99</v>
      </c>
      <c r="J19" s="15">
        <f t="shared" si="0"/>
        <v>63</v>
      </c>
      <c r="K19" s="15">
        <f t="shared" si="1"/>
        <v>63.098999999999997</v>
      </c>
      <c r="L19" s="15" t="s">
        <v>138</v>
      </c>
    </row>
    <row r="20" spans="1:12" x14ac:dyDescent="0.25">
      <c r="A20" s="15" t="s">
        <v>64</v>
      </c>
      <c r="B20" s="15" t="s">
        <v>65</v>
      </c>
      <c r="C20" s="15">
        <v>9</v>
      </c>
      <c r="D20" s="15">
        <v>9</v>
      </c>
      <c r="E20" s="15">
        <v>9</v>
      </c>
      <c r="F20" s="15">
        <v>9</v>
      </c>
      <c r="G20" s="15">
        <v>9</v>
      </c>
      <c r="H20" s="15">
        <v>9</v>
      </c>
      <c r="I20" s="15">
        <v>99</v>
      </c>
      <c r="J20" s="15">
        <f t="shared" si="0"/>
        <v>63</v>
      </c>
      <c r="K20" s="15">
        <f t="shared" si="1"/>
        <v>63.098999999999997</v>
      </c>
      <c r="L20" s="15" t="s">
        <v>138</v>
      </c>
    </row>
    <row r="21" spans="1:12" x14ac:dyDescent="0.25">
      <c r="A21" s="15" t="s">
        <v>64</v>
      </c>
      <c r="B21" s="15" t="s">
        <v>66</v>
      </c>
      <c r="C21" s="15">
        <v>9</v>
      </c>
      <c r="D21">
        <v>9</v>
      </c>
      <c r="E21" s="15">
        <v>9</v>
      </c>
      <c r="F21" s="15">
        <v>9</v>
      </c>
      <c r="G21" s="15">
        <v>9</v>
      </c>
      <c r="H21" s="15">
        <v>9</v>
      </c>
      <c r="I21" s="15">
        <v>99</v>
      </c>
      <c r="J21" s="15">
        <f t="shared" si="0"/>
        <v>63</v>
      </c>
      <c r="K21" s="15">
        <f t="shared" si="1"/>
        <v>63.098999999999997</v>
      </c>
      <c r="L21" s="15" t="s">
        <v>138</v>
      </c>
    </row>
  </sheetData>
  <sortState ref="A3:L21">
    <sortCondition ref="K3:K21"/>
  </sortState>
  <mergeCells count="2">
    <mergeCell ref="C1:E1"/>
    <mergeCell ref="F1:H1"/>
  </mergeCells>
  <printOptions horizontalCentered="1"/>
  <pageMargins left="0.7" right="0.7" top="0.75" bottom="0.75" header="0.3" footer="0.3"/>
  <pageSetup scale="15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4" workbookViewId="0">
      <selection activeCell="B14" sqref="B14"/>
    </sheetView>
  </sheetViews>
  <sheetFormatPr defaultRowHeight="15" x14ac:dyDescent="0.25"/>
  <cols>
    <col min="1" max="1" width="16" bestFit="1" customWidth="1"/>
    <col min="2" max="2" width="18" bestFit="1" customWidth="1"/>
    <col min="5" max="5" width="9.7109375" bestFit="1" customWidth="1"/>
    <col min="6" max="6" width="11" bestFit="1" customWidth="1"/>
    <col min="7" max="8" width="9.28515625" customWidth="1"/>
  </cols>
  <sheetData>
    <row r="1" spans="1:12" x14ac:dyDescent="0.25">
      <c r="A1" t="s">
        <v>3</v>
      </c>
      <c r="C1" s="21" t="s">
        <v>11</v>
      </c>
      <c r="D1" s="21"/>
      <c r="E1" s="21"/>
      <c r="F1" s="21" t="s">
        <v>12</v>
      </c>
      <c r="G1" s="21"/>
      <c r="H1" s="21"/>
    </row>
    <row r="2" spans="1:12" x14ac:dyDescent="0.25">
      <c r="A2" t="s">
        <v>1</v>
      </c>
      <c r="B2" t="s">
        <v>0</v>
      </c>
      <c r="C2" t="s">
        <v>4</v>
      </c>
      <c r="D2" t="s">
        <v>5</v>
      </c>
      <c r="E2" t="s">
        <v>10</v>
      </c>
      <c r="F2" t="s">
        <v>4</v>
      </c>
      <c r="G2" t="s">
        <v>5</v>
      </c>
      <c r="H2" t="s">
        <v>10</v>
      </c>
      <c r="I2" t="s">
        <v>6</v>
      </c>
      <c r="J2" t="s">
        <v>7</v>
      </c>
      <c r="K2" t="s">
        <v>8</v>
      </c>
      <c r="L2" t="s">
        <v>9</v>
      </c>
    </row>
    <row r="3" spans="1:12" x14ac:dyDescent="0.25">
      <c r="A3" s="19" t="s">
        <v>76</v>
      </c>
      <c r="B3" s="19" t="s">
        <v>77</v>
      </c>
      <c r="C3" s="17">
        <v>1</v>
      </c>
      <c r="D3" s="17">
        <v>2</v>
      </c>
      <c r="E3" s="17">
        <v>1</v>
      </c>
      <c r="F3" s="17">
        <v>3</v>
      </c>
      <c r="G3" s="17">
        <v>3</v>
      </c>
      <c r="H3" s="17">
        <v>2</v>
      </c>
      <c r="I3" s="17">
        <v>2</v>
      </c>
      <c r="J3" s="17">
        <f t="shared" ref="J3:J21" si="0">SUM(C3:H3)+MIN(I3,9)</f>
        <v>14</v>
      </c>
      <c r="K3" s="17">
        <f t="shared" ref="K3:K21" si="1">J3+(I3/1000)</f>
        <v>14.002000000000001</v>
      </c>
      <c r="L3" s="17">
        <v>1</v>
      </c>
    </row>
    <row r="4" spans="1:12" x14ac:dyDescent="0.25">
      <c r="A4" s="17" t="s">
        <v>56</v>
      </c>
      <c r="B4" s="17" t="s">
        <v>95</v>
      </c>
      <c r="C4" s="17">
        <v>4</v>
      </c>
      <c r="D4" s="17">
        <v>1</v>
      </c>
      <c r="E4" s="17">
        <v>3</v>
      </c>
      <c r="F4" s="17">
        <v>2</v>
      </c>
      <c r="G4" s="17">
        <v>1</v>
      </c>
      <c r="H4" s="17">
        <v>3</v>
      </c>
      <c r="I4" s="17">
        <v>1</v>
      </c>
      <c r="J4" s="17">
        <f t="shared" si="0"/>
        <v>15</v>
      </c>
      <c r="K4" s="17">
        <f t="shared" si="1"/>
        <v>15.000999999999999</v>
      </c>
      <c r="L4" s="17">
        <v>2</v>
      </c>
    </row>
    <row r="5" spans="1:12" x14ac:dyDescent="0.25">
      <c r="A5" s="19" t="s">
        <v>19</v>
      </c>
      <c r="B5" s="19" t="s">
        <v>86</v>
      </c>
      <c r="C5" s="17">
        <v>3</v>
      </c>
      <c r="D5" s="17">
        <v>3</v>
      </c>
      <c r="E5" s="17">
        <v>2</v>
      </c>
      <c r="F5" s="17">
        <v>1</v>
      </c>
      <c r="G5" s="17">
        <v>2</v>
      </c>
      <c r="H5" s="17">
        <v>1</v>
      </c>
      <c r="I5" s="17">
        <v>3</v>
      </c>
      <c r="J5" s="17">
        <f t="shared" si="0"/>
        <v>15</v>
      </c>
      <c r="K5" s="17">
        <f t="shared" si="1"/>
        <v>15.003</v>
      </c>
      <c r="L5" s="17">
        <v>3</v>
      </c>
    </row>
    <row r="6" spans="1:12" x14ac:dyDescent="0.25">
      <c r="A6" s="19" t="s">
        <v>28</v>
      </c>
      <c r="B6" s="19" t="s">
        <v>87</v>
      </c>
      <c r="C6" s="17">
        <v>6</v>
      </c>
      <c r="D6" s="17">
        <v>6</v>
      </c>
      <c r="E6" s="17">
        <v>6</v>
      </c>
      <c r="F6" s="17">
        <v>4</v>
      </c>
      <c r="G6" s="17">
        <v>6</v>
      </c>
      <c r="H6" s="17">
        <v>6</v>
      </c>
      <c r="I6" s="17">
        <v>6</v>
      </c>
      <c r="J6" s="17">
        <f t="shared" si="0"/>
        <v>40</v>
      </c>
      <c r="K6" s="17">
        <f t="shared" si="1"/>
        <v>40.006</v>
      </c>
      <c r="L6" s="17">
        <v>4</v>
      </c>
    </row>
    <row r="7" spans="1:12" x14ac:dyDescent="0.25">
      <c r="A7" s="19" t="s">
        <v>56</v>
      </c>
      <c r="B7" s="19" t="s">
        <v>94</v>
      </c>
      <c r="C7" s="17">
        <v>5</v>
      </c>
      <c r="D7" s="17">
        <v>5</v>
      </c>
      <c r="E7" s="17">
        <v>4</v>
      </c>
      <c r="F7" s="17">
        <v>5</v>
      </c>
      <c r="G7" s="17">
        <v>8</v>
      </c>
      <c r="H7" s="17">
        <v>9</v>
      </c>
      <c r="I7" s="17">
        <v>5</v>
      </c>
      <c r="J7" s="17">
        <f t="shared" si="0"/>
        <v>41</v>
      </c>
      <c r="K7" s="17">
        <f t="shared" si="1"/>
        <v>41.005000000000003</v>
      </c>
      <c r="L7" s="17">
        <v>5</v>
      </c>
    </row>
    <row r="8" spans="1:12" x14ac:dyDescent="0.25">
      <c r="A8" s="19" t="s">
        <v>67</v>
      </c>
      <c r="B8" s="19" t="s">
        <v>70</v>
      </c>
      <c r="C8" s="17">
        <v>2</v>
      </c>
      <c r="D8" s="17">
        <v>7</v>
      </c>
      <c r="E8" s="17">
        <v>7</v>
      </c>
      <c r="F8" s="17">
        <v>8</v>
      </c>
      <c r="G8" s="17">
        <v>5</v>
      </c>
      <c r="H8" s="17">
        <v>5</v>
      </c>
      <c r="I8" s="17">
        <v>8</v>
      </c>
      <c r="J8" s="17">
        <f t="shared" si="0"/>
        <v>42</v>
      </c>
      <c r="K8" s="17">
        <f t="shared" si="1"/>
        <v>42.008000000000003</v>
      </c>
      <c r="L8" s="17">
        <v>6</v>
      </c>
    </row>
    <row r="9" spans="1:12" x14ac:dyDescent="0.25">
      <c r="A9" s="19" t="s">
        <v>43</v>
      </c>
      <c r="B9" s="19" t="s">
        <v>83</v>
      </c>
      <c r="C9" s="17">
        <v>8</v>
      </c>
      <c r="D9" s="17">
        <v>4</v>
      </c>
      <c r="E9" s="17">
        <v>8</v>
      </c>
      <c r="F9" s="17">
        <v>9</v>
      </c>
      <c r="G9" s="17">
        <v>9</v>
      </c>
      <c r="H9" s="17">
        <v>4</v>
      </c>
      <c r="I9" s="17">
        <v>4</v>
      </c>
      <c r="J9" s="17">
        <f t="shared" si="0"/>
        <v>46</v>
      </c>
      <c r="K9" s="17">
        <f t="shared" si="1"/>
        <v>46.003999999999998</v>
      </c>
      <c r="L9" s="17">
        <v>7</v>
      </c>
    </row>
    <row r="10" spans="1:12" x14ac:dyDescent="0.25">
      <c r="A10" s="20" t="s">
        <v>67</v>
      </c>
      <c r="B10" s="20" t="s">
        <v>68</v>
      </c>
      <c r="C10" s="18">
        <v>7</v>
      </c>
      <c r="D10" s="18">
        <v>9</v>
      </c>
      <c r="E10" s="18">
        <v>5</v>
      </c>
      <c r="F10" s="18">
        <v>9</v>
      </c>
      <c r="G10" s="18">
        <v>4</v>
      </c>
      <c r="H10" s="18">
        <v>8</v>
      </c>
      <c r="I10" s="18">
        <v>7</v>
      </c>
      <c r="J10" s="18">
        <f t="shared" si="0"/>
        <v>49</v>
      </c>
      <c r="K10" s="18">
        <f t="shared" si="1"/>
        <v>49.006999999999998</v>
      </c>
      <c r="L10" s="18">
        <v>8</v>
      </c>
    </row>
    <row r="11" spans="1:12" x14ac:dyDescent="0.25">
      <c r="A11" t="s">
        <v>90</v>
      </c>
      <c r="B11" t="s">
        <v>92</v>
      </c>
      <c r="C11" s="15">
        <v>9</v>
      </c>
      <c r="D11" s="15">
        <v>9</v>
      </c>
      <c r="E11" s="15">
        <v>9</v>
      </c>
      <c r="F11" s="15">
        <v>6</v>
      </c>
      <c r="G11" s="15">
        <v>7</v>
      </c>
      <c r="H11" s="15">
        <v>9</v>
      </c>
      <c r="I11" s="15">
        <v>9</v>
      </c>
      <c r="J11" s="15">
        <f t="shared" si="0"/>
        <v>58</v>
      </c>
      <c r="K11" s="15">
        <f t="shared" si="1"/>
        <v>58.009</v>
      </c>
      <c r="L11" s="15">
        <v>9</v>
      </c>
    </row>
    <row r="12" spans="1:12" x14ac:dyDescent="0.25">
      <c r="A12" s="15" t="s">
        <v>29</v>
      </c>
      <c r="B12" s="15" t="s">
        <v>32</v>
      </c>
      <c r="C12" s="15">
        <v>9</v>
      </c>
      <c r="D12" s="15">
        <v>9</v>
      </c>
      <c r="E12" s="15">
        <v>9</v>
      </c>
      <c r="F12" s="15">
        <v>7</v>
      </c>
      <c r="G12" s="15">
        <v>9</v>
      </c>
      <c r="H12" s="15">
        <v>7</v>
      </c>
      <c r="I12" s="15">
        <v>10</v>
      </c>
      <c r="J12" s="15">
        <f t="shared" si="0"/>
        <v>59</v>
      </c>
      <c r="K12" s="15">
        <f t="shared" si="1"/>
        <v>59.01</v>
      </c>
      <c r="L12" s="15">
        <v>10</v>
      </c>
    </row>
    <row r="13" spans="1:12" x14ac:dyDescent="0.25">
      <c r="A13" s="15" t="s">
        <v>96</v>
      </c>
      <c r="B13" s="15" t="s">
        <v>98</v>
      </c>
      <c r="C13" s="15">
        <v>9</v>
      </c>
      <c r="D13" s="15">
        <v>8</v>
      </c>
      <c r="E13" s="15">
        <v>9</v>
      </c>
      <c r="F13" s="15">
        <v>9</v>
      </c>
      <c r="G13" s="15">
        <v>9</v>
      </c>
      <c r="H13" s="15">
        <v>9</v>
      </c>
      <c r="I13" s="15">
        <v>13</v>
      </c>
      <c r="J13" s="15">
        <f t="shared" si="0"/>
        <v>62</v>
      </c>
      <c r="K13" s="15">
        <f t="shared" si="1"/>
        <v>62.012999999999998</v>
      </c>
      <c r="L13" s="15">
        <v>11</v>
      </c>
    </row>
    <row r="14" spans="1:12" x14ac:dyDescent="0.25">
      <c r="A14" t="s">
        <v>64</v>
      </c>
      <c r="B14" t="s">
        <v>137</v>
      </c>
      <c r="C14" s="15">
        <v>9</v>
      </c>
      <c r="D14" s="15">
        <v>9</v>
      </c>
      <c r="E14" s="15">
        <v>9</v>
      </c>
      <c r="F14" s="15">
        <v>9</v>
      </c>
      <c r="G14" s="15">
        <v>9</v>
      </c>
      <c r="H14" s="15">
        <v>9</v>
      </c>
      <c r="I14" s="15">
        <v>11</v>
      </c>
      <c r="J14" s="15">
        <f t="shared" si="0"/>
        <v>63</v>
      </c>
      <c r="K14" s="15">
        <f t="shared" si="1"/>
        <v>63.011000000000003</v>
      </c>
      <c r="L14" s="15">
        <v>12</v>
      </c>
    </row>
    <row r="15" spans="1:12" x14ac:dyDescent="0.25">
      <c r="A15" t="s">
        <v>79</v>
      </c>
      <c r="B15" t="s">
        <v>80</v>
      </c>
      <c r="C15" s="15">
        <v>9</v>
      </c>
      <c r="D15" s="15">
        <v>9</v>
      </c>
      <c r="E15" s="15">
        <v>9</v>
      </c>
      <c r="F15" s="15">
        <v>9</v>
      </c>
      <c r="G15" s="15">
        <v>9</v>
      </c>
      <c r="H15" s="15">
        <v>9</v>
      </c>
      <c r="I15" s="15">
        <v>12</v>
      </c>
      <c r="J15" s="15">
        <f t="shared" si="0"/>
        <v>63</v>
      </c>
      <c r="K15" s="15">
        <f t="shared" si="1"/>
        <v>63.012</v>
      </c>
      <c r="L15" s="15">
        <v>13</v>
      </c>
    </row>
    <row r="16" spans="1:12" x14ac:dyDescent="0.25">
      <c r="A16" t="s">
        <v>73</v>
      </c>
      <c r="B16" t="s">
        <v>74</v>
      </c>
      <c r="C16" s="15">
        <v>9</v>
      </c>
      <c r="D16" s="15">
        <v>9</v>
      </c>
      <c r="E16" s="15">
        <v>9</v>
      </c>
      <c r="F16" s="15">
        <v>9</v>
      </c>
      <c r="G16" s="15">
        <v>9</v>
      </c>
      <c r="H16" s="15">
        <v>9</v>
      </c>
      <c r="I16" s="15">
        <v>99</v>
      </c>
      <c r="J16" s="15">
        <f t="shared" si="0"/>
        <v>63</v>
      </c>
      <c r="K16" s="15">
        <f t="shared" si="1"/>
        <v>63.098999999999997</v>
      </c>
      <c r="L16" s="15" t="s">
        <v>138</v>
      </c>
    </row>
    <row r="17" spans="1:12" x14ac:dyDescent="0.25">
      <c r="A17" t="s">
        <v>27</v>
      </c>
      <c r="B17" t="s">
        <v>82</v>
      </c>
      <c r="C17" s="15">
        <v>9</v>
      </c>
      <c r="D17" s="18">
        <v>9</v>
      </c>
      <c r="E17" s="15">
        <v>9</v>
      </c>
      <c r="F17" s="15">
        <v>9</v>
      </c>
      <c r="G17" s="15">
        <v>9</v>
      </c>
      <c r="H17" s="15">
        <v>9</v>
      </c>
      <c r="I17" s="15">
        <v>99</v>
      </c>
      <c r="J17" s="15">
        <f t="shared" si="0"/>
        <v>63</v>
      </c>
      <c r="K17" s="15">
        <f t="shared" si="1"/>
        <v>63.098999999999997</v>
      </c>
      <c r="L17" s="15" t="s">
        <v>138</v>
      </c>
    </row>
    <row r="18" spans="1:12" x14ac:dyDescent="0.25">
      <c r="A18" t="s">
        <v>19</v>
      </c>
      <c r="B18" t="s">
        <v>36</v>
      </c>
      <c r="C18" s="15">
        <v>9</v>
      </c>
      <c r="D18" s="15">
        <v>9</v>
      </c>
      <c r="E18" s="15">
        <v>9</v>
      </c>
      <c r="F18" s="15">
        <v>9</v>
      </c>
      <c r="G18" s="15">
        <v>9</v>
      </c>
      <c r="H18" s="15">
        <v>9</v>
      </c>
      <c r="I18" s="15">
        <v>99</v>
      </c>
      <c r="J18" s="15">
        <f t="shared" si="0"/>
        <v>63</v>
      </c>
      <c r="K18" s="15">
        <f t="shared" si="1"/>
        <v>63.098999999999997</v>
      </c>
      <c r="L18" s="15" t="s">
        <v>138</v>
      </c>
    </row>
    <row r="19" spans="1:12" x14ac:dyDescent="0.25">
      <c r="A19" t="s">
        <v>53</v>
      </c>
      <c r="B19" t="s">
        <v>89</v>
      </c>
      <c r="C19" s="15">
        <v>9</v>
      </c>
      <c r="D19" s="15">
        <v>9</v>
      </c>
      <c r="E19" s="15">
        <v>9</v>
      </c>
      <c r="F19" s="15">
        <v>9</v>
      </c>
      <c r="G19" s="15">
        <v>9</v>
      </c>
      <c r="H19" s="15">
        <v>9</v>
      </c>
      <c r="I19" s="15">
        <v>99</v>
      </c>
      <c r="J19" s="15">
        <f t="shared" si="0"/>
        <v>63</v>
      </c>
      <c r="K19" s="15">
        <f t="shared" si="1"/>
        <v>63.098999999999997</v>
      </c>
      <c r="L19" s="15" t="s">
        <v>138</v>
      </c>
    </row>
    <row r="20" spans="1:12" x14ac:dyDescent="0.25">
      <c r="A20" s="15" t="s">
        <v>64</v>
      </c>
      <c r="B20" s="15" t="s">
        <v>101</v>
      </c>
      <c r="C20" s="15">
        <v>9</v>
      </c>
      <c r="D20" s="15">
        <v>9</v>
      </c>
      <c r="E20" s="15">
        <v>9</v>
      </c>
      <c r="F20" s="15">
        <v>9</v>
      </c>
      <c r="G20" s="15">
        <v>9</v>
      </c>
      <c r="H20" s="15">
        <v>9</v>
      </c>
      <c r="I20" s="15">
        <v>99</v>
      </c>
      <c r="J20" s="15">
        <f t="shared" si="0"/>
        <v>63</v>
      </c>
      <c r="K20" s="15">
        <f t="shared" si="1"/>
        <v>63.098999999999997</v>
      </c>
      <c r="L20" s="15" t="s">
        <v>138</v>
      </c>
    </row>
    <row r="21" spans="1:12" x14ac:dyDescent="0.25">
      <c r="A21" t="s">
        <v>64</v>
      </c>
      <c r="B21" t="s">
        <v>102</v>
      </c>
      <c r="C21" s="15">
        <v>9</v>
      </c>
      <c r="D21" s="15">
        <v>9</v>
      </c>
      <c r="E21" s="15">
        <v>9</v>
      </c>
      <c r="F21" s="15">
        <v>9</v>
      </c>
      <c r="G21" s="15">
        <v>9</v>
      </c>
      <c r="H21" s="15">
        <v>9</v>
      </c>
      <c r="I21" s="15">
        <v>99</v>
      </c>
      <c r="J21" s="15">
        <f t="shared" si="0"/>
        <v>63</v>
      </c>
      <c r="K21" s="15">
        <f t="shared" si="1"/>
        <v>63.098999999999997</v>
      </c>
      <c r="L21" s="15" t="s">
        <v>138</v>
      </c>
    </row>
  </sheetData>
  <sortState ref="A3:K21">
    <sortCondition ref="K3:K21"/>
  </sortState>
  <mergeCells count="2">
    <mergeCell ref="C1:E1"/>
    <mergeCell ref="F1:H1"/>
  </mergeCells>
  <printOptions horizontalCentered="1"/>
  <pageMargins left="0.7" right="0.7" top="0.75" bottom="0.75" header="0.3" footer="0.3"/>
  <pageSetup scale="15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B13" sqref="B13"/>
    </sheetView>
  </sheetViews>
  <sheetFormatPr defaultRowHeight="15" x14ac:dyDescent="0.25"/>
  <cols>
    <col min="1" max="1" width="18.7109375" bestFit="1" customWidth="1"/>
    <col min="2" max="2" width="18.28515625" bestFit="1" customWidth="1"/>
    <col min="3" max="8" width="10.42578125" customWidth="1"/>
  </cols>
  <sheetData>
    <row r="1" spans="1:14" x14ac:dyDescent="0.25">
      <c r="A1" t="s">
        <v>2</v>
      </c>
      <c r="C1" s="21" t="s">
        <v>11</v>
      </c>
      <c r="D1" s="21"/>
      <c r="E1" s="21"/>
      <c r="F1" s="21" t="s">
        <v>12</v>
      </c>
      <c r="G1" s="21"/>
      <c r="H1" s="21"/>
    </row>
    <row r="2" spans="1:14" x14ac:dyDescent="0.25">
      <c r="A2" t="s">
        <v>1</v>
      </c>
      <c r="B2" t="s">
        <v>0</v>
      </c>
      <c r="C2" t="s">
        <v>4</v>
      </c>
      <c r="D2" t="s">
        <v>5</v>
      </c>
      <c r="E2" t="s">
        <v>10</v>
      </c>
      <c r="F2" t="s">
        <v>4</v>
      </c>
      <c r="G2" t="s">
        <v>5</v>
      </c>
      <c r="H2" t="s">
        <v>10</v>
      </c>
      <c r="I2" t="s">
        <v>6</v>
      </c>
      <c r="J2" t="s">
        <v>7</v>
      </c>
      <c r="K2" t="s">
        <v>8</v>
      </c>
      <c r="L2" t="s">
        <v>9</v>
      </c>
    </row>
    <row r="3" spans="1:14" x14ac:dyDescent="0.25">
      <c r="A3" s="19" t="s">
        <v>28</v>
      </c>
      <c r="B3" s="19" t="s">
        <v>31</v>
      </c>
      <c r="C3" s="17">
        <v>7</v>
      </c>
      <c r="D3" s="17">
        <v>5</v>
      </c>
      <c r="E3" s="17">
        <v>5</v>
      </c>
      <c r="F3" s="17">
        <v>2</v>
      </c>
      <c r="G3" s="17">
        <v>2</v>
      </c>
      <c r="H3" s="17">
        <v>1</v>
      </c>
      <c r="I3" s="17">
        <v>3</v>
      </c>
      <c r="J3" s="17">
        <f t="shared" ref="J3:J20" si="0">SUM(C3:H3)+MIN(I3,9)</f>
        <v>25</v>
      </c>
      <c r="K3" s="17">
        <f t="shared" ref="K3:K20" si="1">J3+(I3/1000)</f>
        <v>25.003</v>
      </c>
      <c r="L3" s="17">
        <v>1</v>
      </c>
      <c r="N3" s="15"/>
    </row>
    <row r="4" spans="1:14" x14ac:dyDescent="0.25">
      <c r="A4" s="17" t="s">
        <v>90</v>
      </c>
      <c r="B4" s="17" t="s">
        <v>91</v>
      </c>
      <c r="C4" s="17">
        <v>2</v>
      </c>
      <c r="D4" s="17">
        <v>4</v>
      </c>
      <c r="E4" s="17">
        <v>6</v>
      </c>
      <c r="F4" s="17">
        <v>8</v>
      </c>
      <c r="G4" s="17">
        <v>3</v>
      </c>
      <c r="H4" s="17">
        <v>2</v>
      </c>
      <c r="I4" s="17">
        <v>2</v>
      </c>
      <c r="J4" s="17">
        <f t="shared" si="0"/>
        <v>27</v>
      </c>
      <c r="K4" s="17">
        <f t="shared" si="1"/>
        <v>27.001999999999999</v>
      </c>
      <c r="L4" s="17">
        <v>2</v>
      </c>
      <c r="N4" s="15"/>
    </row>
    <row r="5" spans="1:14" x14ac:dyDescent="0.25">
      <c r="A5" s="19" t="s">
        <v>21</v>
      </c>
      <c r="B5" s="19" t="s">
        <v>30</v>
      </c>
      <c r="C5" s="17">
        <v>3</v>
      </c>
      <c r="D5" s="17">
        <v>2</v>
      </c>
      <c r="E5" s="17">
        <v>8</v>
      </c>
      <c r="F5" s="17">
        <v>6</v>
      </c>
      <c r="G5" s="17">
        <v>1</v>
      </c>
      <c r="H5" s="17">
        <v>3</v>
      </c>
      <c r="I5" s="17">
        <v>4</v>
      </c>
      <c r="J5" s="17">
        <f t="shared" si="0"/>
        <v>27</v>
      </c>
      <c r="K5" s="17">
        <f t="shared" si="1"/>
        <v>27.004000000000001</v>
      </c>
      <c r="L5" s="17">
        <v>3</v>
      </c>
      <c r="N5" s="15"/>
    </row>
    <row r="6" spans="1:14" x14ac:dyDescent="0.25">
      <c r="A6" s="19" t="s">
        <v>96</v>
      </c>
      <c r="B6" s="19" t="s">
        <v>99</v>
      </c>
      <c r="C6" s="17">
        <v>4</v>
      </c>
      <c r="D6" s="17">
        <v>3</v>
      </c>
      <c r="E6" s="17">
        <v>1</v>
      </c>
      <c r="F6" s="17">
        <v>5</v>
      </c>
      <c r="G6" s="17">
        <v>5</v>
      </c>
      <c r="H6" s="17">
        <v>9</v>
      </c>
      <c r="I6" s="17">
        <v>5</v>
      </c>
      <c r="J6" s="17">
        <f t="shared" si="0"/>
        <v>32</v>
      </c>
      <c r="K6" s="17">
        <f t="shared" si="1"/>
        <v>32.005000000000003</v>
      </c>
      <c r="L6" s="17">
        <v>4</v>
      </c>
      <c r="N6" s="15"/>
    </row>
    <row r="7" spans="1:14" x14ac:dyDescent="0.25">
      <c r="A7" s="19" t="s">
        <v>79</v>
      </c>
      <c r="B7" s="19" t="s">
        <v>81</v>
      </c>
      <c r="C7" s="17">
        <v>1</v>
      </c>
      <c r="D7" s="17">
        <v>6</v>
      </c>
      <c r="E7" s="17">
        <v>9</v>
      </c>
      <c r="F7" s="17">
        <v>1</v>
      </c>
      <c r="G7" s="17">
        <v>6</v>
      </c>
      <c r="H7" s="17">
        <v>9</v>
      </c>
      <c r="I7" s="17">
        <v>1</v>
      </c>
      <c r="J7" s="17">
        <f t="shared" si="0"/>
        <v>33</v>
      </c>
      <c r="K7" s="17">
        <f t="shared" si="1"/>
        <v>33.000999999999998</v>
      </c>
      <c r="L7" s="17">
        <v>5</v>
      </c>
      <c r="N7" s="15"/>
    </row>
    <row r="8" spans="1:14" x14ac:dyDescent="0.25">
      <c r="A8" s="19" t="s">
        <v>76</v>
      </c>
      <c r="B8" s="19" t="s">
        <v>78</v>
      </c>
      <c r="C8" s="17">
        <v>5</v>
      </c>
      <c r="D8" s="17">
        <v>9</v>
      </c>
      <c r="E8" s="17">
        <v>9</v>
      </c>
      <c r="F8" s="17">
        <v>4</v>
      </c>
      <c r="G8" s="17">
        <v>7</v>
      </c>
      <c r="H8" s="17">
        <v>5</v>
      </c>
      <c r="I8" s="17">
        <v>6</v>
      </c>
      <c r="J8" s="17">
        <f t="shared" si="0"/>
        <v>45</v>
      </c>
      <c r="K8" s="17">
        <f t="shared" si="1"/>
        <v>45.006</v>
      </c>
      <c r="L8" s="17">
        <v>6</v>
      </c>
      <c r="N8" s="15"/>
    </row>
    <row r="9" spans="1:14" x14ac:dyDescent="0.25">
      <c r="A9" s="19" t="s">
        <v>53</v>
      </c>
      <c r="B9" s="19" t="s">
        <v>88</v>
      </c>
      <c r="C9" s="17">
        <v>8</v>
      </c>
      <c r="D9" s="17">
        <v>1</v>
      </c>
      <c r="E9" s="17">
        <v>2</v>
      </c>
      <c r="F9" s="17">
        <v>9</v>
      </c>
      <c r="G9" s="17">
        <v>9</v>
      </c>
      <c r="H9" s="17">
        <v>9</v>
      </c>
      <c r="I9" s="17">
        <v>8</v>
      </c>
      <c r="J9" s="17">
        <f t="shared" si="0"/>
        <v>46</v>
      </c>
      <c r="K9" s="17">
        <f t="shared" si="1"/>
        <v>46.008000000000003</v>
      </c>
      <c r="L9" s="17">
        <v>7</v>
      </c>
      <c r="N9" s="15"/>
    </row>
    <row r="10" spans="1:14" x14ac:dyDescent="0.25">
      <c r="A10" s="19" t="s">
        <v>19</v>
      </c>
      <c r="B10" s="19" t="s">
        <v>85</v>
      </c>
      <c r="C10" s="17">
        <v>9</v>
      </c>
      <c r="D10" s="17">
        <v>9</v>
      </c>
      <c r="E10" s="17">
        <v>9</v>
      </c>
      <c r="F10" s="17">
        <v>3</v>
      </c>
      <c r="G10" s="17">
        <v>4</v>
      </c>
      <c r="H10" s="17">
        <v>6</v>
      </c>
      <c r="I10" s="17">
        <v>16</v>
      </c>
      <c r="J10" s="17">
        <f t="shared" si="0"/>
        <v>49</v>
      </c>
      <c r="K10" s="17">
        <f t="shared" si="1"/>
        <v>49.015999999999998</v>
      </c>
      <c r="L10" s="17">
        <v>8</v>
      </c>
      <c r="N10" s="15"/>
    </row>
    <row r="11" spans="1:14" x14ac:dyDescent="0.25">
      <c r="A11" s="19" t="s">
        <v>67</v>
      </c>
      <c r="B11" s="19" t="s">
        <v>69</v>
      </c>
      <c r="C11" s="17">
        <v>9</v>
      </c>
      <c r="D11" s="17">
        <v>7</v>
      </c>
      <c r="E11" s="17">
        <v>3</v>
      </c>
      <c r="F11" s="17">
        <v>9</v>
      </c>
      <c r="G11" s="17">
        <v>9</v>
      </c>
      <c r="H11" s="17">
        <v>7</v>
      </c>
      <c r="I11" s="17">
        <v>12</v>
      </c>
      <c r="J11" s="17">
        <f t="shared" si="0"/>
        <v>53</v>
      </c>
      <c r="K11" s="17">
        <f t="shared" si="1"/>
        <v>53.012</v>
      </c>
      <c r="L11" s="17">
        <v>9</v>
      </c>
      <c r="N11" s="15"/>
    </row>
    <row r="12" spans="1:14" x14ac:dyDescent="0.25">
      <c r="A12" s="19" t="s">
        <v>75</v>
      </c>
      <c r="B12" s="19" t="s">
        <v>34</v>
      </c>
      <c r="C12" s="17">
        <v>6</v>
      </c>
      <c r="D12" s="17">
        <v>9</v>
      </c>
      <c r="E12" s="17">
        <v>4</v>
      </c>
      <c r="F12" s="17">
        <v>9</v>
      </c>
      <c r="G12" s="17">
        <v>9</v>
      </c>
      <c r="H12" s="17">
        <v>9</v>
      </c>
      <c r="I12" s="17">
        <v>10</v>
      </c>
      <c r="J12" s="17">
        <f t="shared" si="0"/>
        <v>55</v>
      </c>
      <c r="K12" s="17">
        <f t="shared" si="1"/>
        <v>55.01</v>
      </c>
      <c r="L12" s="17">
        <v>10</v>
      </c>
      <c r="N12" s="15"/>
    </row>
    <row r="13" spans="1:14" x14ac:dyDescent="0.25">
      <c r="A13" t="s">
        <v>19</v>
      </c>
      <c r="B13" t="s">
        <v>84</v>
      </c>
      <c r="C13" s="15">
        <v>9</v>
      </c>
      <c r="D13" s="15">
        <v>9</v>
      </c>
      <c r="E13" s="15">
        <v>9</v>
      </c>
      <c r="F13" s="15">
        <v>9</v>
      </c>
      <c r="G13" s="15">
        <v>8</v>
      </c>
      <c r="H13" s="15">
        <v>4</v>
      </c>
      <c r="I13" s="15">
        <v>11</v>
      </c>
      <c r="J13" s="15">
        <f t="shared" si="0"/>
        <v>57</v>
      </c>
      <c r="K13" s="15">
        <f t="shared" si="1"/>
        <v>57.011000000000003</v>
      </c>
      <c r="L13" s="15">
        <v>11</v>
      </c>
      <c r="N13" s="15"/>
    </row>
    <row r="14" spans="1:14" x14ac:dyDescent="0.25">
      <c r="A14" s="15" t="s">
        <v>56</v>
      </c>
      <c r="B14" s="15" t="s">
        <v>93</v>
      </c>
      <c r="C14" s="15">
        <v>9</v>
      </c>
      <c r="D14" s="15">
        <v>8</v>
      </c>
      <c r="E14" s="15">
        <v>9</v>
      </c>
      <c r="F14" s="15">
        <v>9</v>
      </c>
      <c r="G14" s="15">
        <v>9</v>
      </c>
      <c r="H14" s="15">
        <v>9</v>
      </c>
      <c r="I14" s="15">
        <v>7</v>
      </c>
      <c r="J14" s="15">
        <f t="shared" si="0"/>
        <v>60</v>
      </c>
      <c r="K14" s="15">
        <f t="shared" si="1"/>
        <v>60.006999999999998</v>
      </c>
      <c r="L14" s="15">
        <v>12</v>
      </c>
      <c r="N14" s="15"/>
    </row>
    <row r="15" spans="1:14" x14ac:dyDescent="0.25">
      <c r="A15" t="s">
        <v>96</v>
      </c>
      <c r="B15" t="s">
        <v>97</v>
      </c>
      <c r="C15" s="15">
        <v>9</v>
      </c>
      <c r="D15" s="15">
        <v>9</v>
      </c>
      <c r="E15" s="15">
        <v>9</v>
      </c>
      <c r="F15" s="15">
        <v>7</v>
      </c>
      <c r="G15" s="15">
        <v>9</v>
      </c>
      <c r="H15" s="15">
        <v>9</v>
      </c>
      <c r="I15" s="15">
        <v>9</v>
      </c>
      <c r="J15" s="15">
        <f t="shared" si="0"/>
        <v>61</v>
      </c>
      <c r="K15" s="15">
        <f t="shared" si="1"/>
        <v>61.009</v>
      </c>
      <c r="L15" s="15">
        <v>13</v>
      </c>
    </row>
    <row r="16" spans="1:14" x14ac:dyDescent="0.25">
      <c r="A16" t="s">
        <v>27</v>
      </c>
      <c r="B16" t="s">
        <v>136</v>
      </c>
      <c r="C16" s="15">
        <v>9</v>
      </c>
      <c r="D16" s="15">
        <v>9</v>
      </c>
      <c r="E16" s="15">
        <v>7</v>
      </c>
      <c r="F16" s="15">
        <v>9</v>
      </c>
      <c r="G16" s="15">
        <v>9</v>
      </c>
      <c r="H16" s="15">
        <v>9</v>
      </c>
      <c r="I16" s="15">
        <v>14</v>
      </c>
      <c r="J16" s="15">
        <f t="shared" si="0"/>
        <v>61</v>
      </c>
      <c r="K16" s="15">
        <f t="shared" si="1"/>
        <v>61.014000000000003</v>
      </c>
      <c r="L16" s="15">
        <v>14</v>
      </c>
    </row>
    <row r="17" spans="1:12" x14ac:dyDescent="0.25">
      <c r="A17" t="s">
        <v>64</v>
      </c>
      <c r="B17" t="s">
        <v>103</v>
      </c>
      <c r="C17" s="15">
        <v>9</v>
      </c>
      <c r="D17" s="15">
        <v>9</v>
      </c>
      <c r="E17" s="15">
        <v>9</v>
      </c>
      <c r="F17" s="15">
        <v>9</v>
      </c>
      <c r="G17" s="15">
        <v>9</v>
      </c>
      <c r="H17" s="15">
        <v>8</v>
      </c>
      <c r="I17" s="15">
        <v>15</v>
      </c>
      <c r="J17" s="15">
        <f t="shared" si="0"/>
        <v>62</v>
      </c>
      <c r="K17" s="15">
        <f t="shared" si="1"/>
        <v>62.015000000000001</v>
      </c>
      <c r="L17" s="15">
        <v>15</v>
      </c>
    </row>
    <row r="18" spans="1:12" x14ac:dyDescent="0.25">
      <c r="A18" t="s">
        <v>64</v>
      </c>
      <c r="B18" t="s">
        <v>100</v>
      </c>
      <c r="C18" s="15">
        <v>9</v>
      </c>
      <c r="D18" s="15">
        <v>9</v>
      </c>
      <c r="E18" s="15">
        <v>9</v>
      </c>
      <c r="F18" s="15">
        <v>9</v>
      </c>
      <c r="G18" s="15">
        <v>9</v>
      </c>
      <c r="H18" s="15">
        <v>9</v>
      </c>
      <c r="I18" s="15">
        <v>13</v>
      </c>
      <c r="J18" s="15">
        <f t="shared" si="0"/>
        <v>63</v>
      </c>
      <c r="K18" s="15">
        <f t="shared" si="1"/>
        <v>63.012999999999998</v>
      </c>
      <c r="L18" s="15">
        <v>16</v>
      </c>
    </row>
    <row r="19" spans="1:12" x14ac:dyDescent="0.25">
      <c r="A19" t="s">
        <v>27</v>
      </c>
      <c r="B19" t="s">
        <v>35</v>
      </c>
      <c r="C19" s="15">
        <v>9</v>
      </c>
      <c r="D19" s="15">
        <v>9</v>
      </c>
      <c r="E19" s="15">
        <v>9</v>
      </c>
      <c r="F19" s="15">
        <v>9</v>
      </c>
      <c r="G19" s="15">
        <v>9</v>
      </c>
      <c r="H19" s="15">
        <v>9</v>
      </c>
      <c r="I19" s="15">
        <v>17</v>
      </c>
      <c r="J19" s="15">
        <f t="shared" si="0"/>
        <v>63</v>
      </c>
      <c r="K19" s="15">
        <f t="shared" si="1"/>
        <v>63.017000000000003</v>
      </c>
      <c r="L19" s="15">
        <v>17</v>
      </c>
    </row>
    <row r="20" spans="1:12" x14ac:dyDescent="0.25">
      <c r="A20" t="s">
        <v>71</v>
      </c>
      <c r="B20" t="s">
        <v>72</v>
      </c>
      <c r="C20" s="15">
        <v>9</v>
      </c>
      <c r="D20" s="15">
        <v>9</v>
      </c>
      <c r="E20" s="15">
        <v>9</v>
      </c>
      <c r="F20" s="15">
        <v>9</v>
      </c>
      <c r="G20" s="15">
        <v>9</v>
      </c>
      <c r="H20" s="15">
        <v>9</v>
      </c>
      <c r="I20" s="15">
        <v>99</v>
      </c>
      <c r="J20" s="15">
        <f t="shared" si="0"/>
        <v>63</v>
      </c>
      <c r="K20" s="15">
        <f t="shared" si="1"/>
        <v>63.098999999999997</v>
      </c>
      <c r="L20" s="15">
        <v>18</v>
      </c>
    </row>
  </sheetData>
  <sortState ref="A3:L20">
    <sortCondition ref="K3:K20"/>
  </sortState>
  <mergeCells count="2">
    <mergeCell ref="C1:E1"/>
    <mergeCell ref="F1:H1"/>
  </mergeCells>
  <printOptions horizontalCentered="1"/>
  <pageMargins left="0.7" right="0.7" top="0.75" bottom="0.75" header="0.3" footer="0.3"/>
  <pageSetup scale="15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B10" sqref="B10"/>
    </sheetView>
  </sheetViews>
  <sheetFormatPr defaultRowHeight="15" x14ac:dyDescent="0.25"/>
  <cols>
    <col min="1" max="1" width="30.140625" bestFit="1" customWidth="1"/>
    <col min="2" max="2" width="22.140625" bestFit="1" customWidth="1"/>
    <col min="3" max="3" width="10" bestFit="1" customWidth="1"/>
    <col min="4" max="4" width="9.85546875" bestFit="1" customWidth="1"/>
    <col min="5" max="5" width="10" bestFit="1" customWidth="1"/>
  </cols>
  <sheetData>
    <row r="1" spans="1:9" x14ac:dyDescent="0.25">
      <c r="A1" t="s">
        <v>22</v>
      </c>
      <c r="B1" t="s">
        <v>140</v>
      </c>
      <c r="C1" s="21" t="s">
        <v>39</v>
      </c>
      <c r="D1" s="21"/>
      <c r="E1" s="21"/>
    </row>
    <row r="2" spans="1:9" x14ac:dyDescent="0.25">
      <c r="C2" s="14"/>
      <c r="D2" s="14"/>
      <c r="E2" s="14"/>
      <c r="F2" s="14"/>
    </row>
    <row r="3" spans="1:9" x14ac:dyDescent="0.25">
      <c r="A3" t="s">
        <v>1</v>
      </c>
      <c r="B3" t="s">
        <v>0</v>
      </c>
      <c r="C3" t="s">
        <v>4</v>
      </c>
      <c r="D3" t="s">
        <v>5</v>
      </c>
      <c r="E3" t="s">
        <v>10</v>
      </c>
      <c r="F3" t="s">
        <v>6</v>
      </c>
      <c r="G3" t="s">
        <v>7</v>
      </c>
      <c r="H3" t="s">
        <v>8</v>
      </c>
      <c r="I3" t="s">
        <v>9</v>
      </c>
    </row>
    <row r="4" spans="1:9" x14ac:dyDescent="0.25">
      <c r="A4" s="17" t="s">
        <v>29</v>
      </c>
      <c r="B4" s="17" t="s">
        <v>61</v>
      </c>
      <c r="C4" s="19">
        <v>1</v>
      </c>
      <c r="D4" s="19">
        <v>1</v>
      </c>
      <c r="E4" s="19">
        <v>1</v>
      </c>
      <c r="F4" s="19">
        <v>4</v>
      </c>
      <c r="G4" s="19">
        <f>SUM(C4:E4)+MIN(F4,9)</f>
        <v>7</v>
      </c>
      <c r="H4" s="19">
        <f>G4+(F4/1000)</f>
        <v>7.0039999999999996</v>
      </c>
      <c r="I4" s="19">
        <v>1</v>
      </c>
    </row>
    <row r="5" spans="1:9" x14ac:dyDescent="0.25">
      <c r="A5" s="17" t="s">
        <v>40</v>
      </c>
      <c r="B5" s="17" t="s">
        <v>41</v>
      </c>
      <c r="C5" s="19">
        <v>2</v>
      </c>
      <c r="D5" s="19">
        <v>2</v>
      </c>
      <c r="E5" s="19">
        <v>5</v>
      </c>
      <c r="F5" s="19">
        <v>1</v>
      </c>
      <c r="G5" s="19">
        <f>SUM(C5:E5)+MIN(F5,9)</f>
        <v>10</v>
      </c>
      <c r="H5" s="19">
        <f>G5+(F5/1000)</f>
        <v>10.000999999999999</v>
      </c>
      <c r="I5" s="19">
        <v>2</v>
      </c>
    </row>
    <row r="6" spans="1:9" x14ac:dyDescent="0.25">
      <c r="A6" s="17" t="s">
        <v>56</v>
      </c>
      <c r="B6" s="17" t="s">
        <v>58</v>
      </c>
      <c r="C6" s="19">
        <v>3</v>
      </c>
      <c r="D6" s="19">
        <v>4</v>
      </c>
      <c r="E6" s="19">
        <v>2</v>
      </c>
      <c r="F6" s="19">
        <v>6</v>
      </c>
      <c r="G6" s="19">
        <f>SUM(C6:E6)+MIN(F6,9)</f>
        <v>15</v>
      </c>
      <c r="H6" s="19">
        <f>G6+(F6/1000)</f>
        <v>15.006</v>
      </c>
      <c r="I6" s="19">
        <v>3</v>
      </c>
    </row>
    <row r="7" spans="1:9" x14ac:dyDescent="0.25">
      <c r="A7" s="15" t="s">
        <v>21</v>
      </c>
      <c r="B7" s="15" t="s">
        <v>47</v>
      </c>
      <c r="C7">
        <v>4</v>
      </c>
      <c r="D7">
        <v>3</v>
      </c>
      <c r="E7">
        <v>7</v>
      </c>
      <c r="F7">
        <v>2</v>
      </c>
      <c r="G7">
        <f>SUM(C7:E7)+MIN(F7,9)</f>
        <v>16</v>
      </c>
      <c r="H7">
        <f>G7+(F7/1000)</f>
        <v>16.001999999999999</v>
      </c>
      <c r="I7">
        <v>4</v>
      </c>
    </row>
    <row r="8" spans="1:9" x14ac:dyDescent="0.25">
      <c r="A8" s="15" t="s">
        <v>29</v>
      </c>
      <c r="B8" s="15" t="s">
        <v>63</v>
      </c>
      <c r="C8">
        <v>5</v>
      </c>
      <c r="D8">
        <v>6</v>
      </c>
      <c r="E8">
        <v>4</v>
      </c>
      <c r="F8">
        <v>5</v>
      </c>
      <c r="G8">
        <f>SUM(C8:E8)+MIN(F8,9)</f>
        <v>20</v>
      </c>
      <c r="H8">
        <f>G8+(F8/1000)</f>
        <v>20.004999999999999</v>
      </c>
      <c r="I8">
        <v>5</v>
      </c>
    </row>
    <row r="9" spans="1:9" x14ac:dyDescent="0.25">
      <c r="A9" s="15" t="s">
        <v>48</v>
      </c>
      <c r="B9" s="15" t="s">
        <v>49</v>
      </c>
      <c r="C9">
        <v>9</v>
      </c>
      <c r="D9">
        <v>5</v>
      </c>
      <c r="E9">
        <v>3</v>
      </c>
      <c r="F9">
        <v>10</v>
      </c>
      <c r="G9">
        <f>SUM(C9:E9)+MIN(F9,9)</f>
        <v>26</v>
      </c>
      <c r="H9">
        <f>G9+(F9/1000)</f>
        <v>26.01</v>
      </c>
      <c r="I9">
        <v>6</v>
      </c>
    </row>
    <row r="10" spans="1:9" x14ac:dyDescent="0.25">
      <c r="A10" s="15" t="s">
        <v>28</v>
      </c>
      <c r="B10" s="17" t="s">
        <v>142</v>
      </c>
      <c r="C10">
        <v>7</v>
      </c>
      <c r="D10">
        <v>8</v>
      </c>
      <c r="E10">
        <v>9</v>
      </c>
      <c r="F10">
        <v>3</v>
      </c>
      <c r="G10">
        <f>SUM(C10:E10)+MIN(F10,9)</f>
        <v>27</v>
      </c>
      <c r="H10">
        <f>G10+(F10/1000)</f>
        <v>27.003</v>
      </c>
      <c r="I10">
        <v>7</v>
      </c>
    </row>
    <row r="11" spans="1:9" x14ac:dyDescent="0.25">
      <c r="A11" s="15" t="s">
        <v>53</v>
      </c>
      <c r="B11" s="15" t="s">
        <v>55</v>
      </c>
      <c r="C11">
        <v>6</v>
      </c>
      <c r="D11">
        <v>7</v>
      </c>
      <c r="E11">
        <v>9</v>
      </c>
      <c r="F11">
        <v>7</v>
      </c>
      <c r="G11">
        <f>SUM(C11:E11)+MIN(F11,9)</f>
        <v>29</v>
      </c>
      <c r="H11">
        <f>G11+(F11/1000)</f>
        <v>29.007000000000001</v>
      </c>
      <c r="I11">
        <v>8</v>
      </c>
    </row>
    <row r="12" spans="1:9" x14ac:dyDescent="0.25">
      <c r="A12" s="15" t="s">
        <v>29</v>
      </c>
      <c r="B12" s="15" t="s">
        <v>62</v>
      </c>
      <c r="C12">
        <v>8</v>
      </c>
      <c r="D12">
        <v>9</v>
      </c>
      <c r="E12">
        <v>6</v>
      </c>
      <c r="F12">
        <v>8</v>
      </c>
      <c r="G12">
        <f>SUM(C12:E12)+MIN(F12,9)</f>
        <v>31</v>
      </c>
      <c r="H12">
        <f>G12+(F12/1000)</f>
        <v>31.007999999999999</v>
      </c>
      <c r="I12">
        <v>9</v>
      </c>
    </row>
    <row r="13" spans="1:9" x14ac:dyDescent="0.25">
      <c r="A13" s="15" t="s">
        <v>28</v>
      </c>
      <c r="B13" s="15" t="s">
        <v>51</v>
      </c>
      <c r="C13">
        <v>9</v>
      </c>
      <c r="D13">
        <v>9</v>
      </c>
      <c r="E13">
        <v>8</v>
      </c>
      <c r="F13">
        <v>9</v>
      </c>
      <c r="G13">
        <f>SUM(C13:E13)+MIN(F13,9)</f>
        <v>35</v>
      </c>
      <c r="H13">
        <f>G13+(F13/1000)</f>
        <v>35.009</v>
      </c>
      <c r="I13">
        <v>10</v>
      </c>
    </row>
    <row r="14" spans="1:9" x14ac:dyDescent="0.25">
      <c r="A14" s="15" t="s">
        <v>56</v>
      </c>
      <c r="B14" s="15" t="s">
        <v>57</v>
      </c>
      <c r="C14">
        <v>9</v>
      </c>
      <c r="D14">
        <v>9</v>
      </c>
      <c r="E14">
        <v>9</v>
      </c>
      <c r="F14">
        <v>11</v>
      </c>
      <c r="G14">
        <f>SUM(C14:E14)+MIN(F14,9)</f>
        <v>36</v>
      </c>
      <c r="H14">
        <f>G14+(F14/1000)</f>
        <v>36.011000000000003</v>
      </c>
      <c r="I14">
        <v>11</v>
      </c>
    </row>
    <row r="15" spans="1:9" x14ac:dyDescent="0.25">
      <c r="A15" s="15" t="s">
        <v>53</v>
      </c>
      <c r="B15" s="15" t="s">
        <v>54</v>
      </c>
      <c r="C15">
        <v>9</v>
      </c>
      <c r="D15">
        <v>9</v>
      </c>
      <c r="E15">
        <v>9</v>
      </c>
      <c r="F15">
        <v>99</v>
      </c>
      <c r="G15">
        <f>SUM(C15:E15)+MIN(F15,9)</f>
        <v>36</v>
      </c>
      <c r="H15">
        <f>G15+(F15/1000)</f>
        <v>36.098999999999997</v>
      </c>
      <c r="I15">
        <v>12</v>
      </c>
    </row>
    <row r="16" spans="1:9" x14ac:dyDescent="0.25">
      <c r="A16" s="15"/>
      <c r="B16" s="15"/>
    </row>
    <row r="17" spans="1:2" x14ac:dyDescent="0.25">
      <c r="A17" s="15"/>
      <c r="B17" s="15"/>
    </row>
    <row r="18" spans="1:2" x14ac:dyDescent="0.25">
      <c r="A18" s="15"/>
      <c r="B18" s="15"/>
    </row>
    <row r="19" spans="1:2" x14ac:dyDescent="0.25">
      <c r="A19" s="15"/>
      <c r="B19" s="15"/>
    </row>
  </sheetData>
  <sortState ref="A4:H15">
    <sortCondition ref="H4:H15"/>
    <sortCondition ref="F4:F15"/>
  </sortState>
  <mergeCells count="1">
    <mergeCell ref="C1:E1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9" sqref="B9"/>
    </sheetView>
  </sheetViews>
  <sheetFormatPr defaultRowHeight="15" x14ac:dyDescent="0.25"/>
  <cols>
    <col min="1" max="1" width="30.140625" bestFit="1" customWidth="1"/>
    <col min="2" max="2" width="19.28515625" bestFit="1" customWidth="1"/>
    <col min="3" max="3" width="10" bestFit="1" customWidth="1"/>
    <col min="4" max="4" width="9.85546875" bestFit="1" customWidth="1"/>
    <col min="5" max="5" width="10" bestFit="1" customWidth="1"/>
  </cols>
  <sheetData>
    <row r="1" spans="1:9" x14ac:dyDescent="0.25">
      <c r="A1" s="20" t="s">
        <v>17</v>
      </c>
      <c r="B1" s="20" t="s">
        <v>139</v>
      </c>
      <c r="C1" s="21" t="s">
        <v>39</v>
      </c>
      <c r="D1" s="21"/>
      <c r="E1" s="21"/>
    </row>
    <row r="2" spans="1:9" x14ac:dyDescent="0.25">
      <c r="A2" s="20"/>
      <c r="B2" s="20"/>
      <c r="C2" s="1"/>
      <c r="D2" s="1"/>
      <c r="E2" s="1"/>
      <c r="F2" s="1"/>
    </row>
    <row r="3" spans="1:9" x14ac:dyDescent="0.25">
      <c r="A3" s="20" t="s">
        <v>1</v>
      </c>
      <c r="B3" s="20" t="s">
        <v>0</v>
      </c>
      <c r="C3" t="s">
        <v>4</v>
      </c>
      <c r="D3" t="s">
        <v>5</v>
      </c>
      <c r="E3" t="s">
        <v>10</v>
      </c>
      <c r="F3" t="s">
        <v>6</v>
      </c>
      <c r="G3" t="s">
        <v>7</v>
      </c>
      <c r="H3" t="s">
        <v>8</v>
      </c>
      <c r="I3" t="s">
        <v>9</v>
      </c>
    </row>
    <row r="4" spans="1:9" x14ac:dyDescent="0.25">
      <c r="A4" s="19" t="s">
        <v>28</v>
      </c>
      <c r="B4" s="19" t="s">
        <v>31</v>
      </c>
      <c r="C4" s="19">
        <v>3</v>
      </c>
      <c r="D4" s="19">
        <v>9</v>
      </c>
      <c r="E4" s="19">
        <v>1</v>
      </c>
      <c r="F4" s="19">
        <v>2</v>
      </c>
      <c r="G4" s="19">
        <f>SUM(C4:E4)+MIN(F4,9)</f>
        <v>15</v>
      </c>
      <c r="H4" s="19">
        <f>G4+(F4/1000)</f>
        <v>15.002000000000001</v>
      </c>
      <c r="I4" s="19">
        <v>1</v>
      </c>
    </row>
    <row r="5" spans="1:9" x14ac:dyDescent="0.25">
      <c r="A5" s="19" t="s">
        <v>76</v>
      </c>
      <c r="B5" s="19" t="s">
        <v>77</v>
      </c>
      <c r="C5" s="19">
        <v>2</v>
      </c>
      <c r="D5" s="19">
        <v>6</v>
      </c>
      <c r="E5" s="19">
        <v>5</v>
      </c>
      <c r="F5" s="19">
        <v>3</v>
      </c>
      <c r="G5" s="19">
        <f>SUM(C5:E5)+MIN(F5,9)</f>
        <v>16</v>
      </c>
      <c r="H5" s="19">
        <f>G5+(F5/1000)</f>
        <v>16.003</v>
      </c>
      <c r="I5" s="19">
        <v>2</v>
      </c>
    </row>
    <row r="6" spans="1:9" x14ac:dyDescent="0.25">
      <c r="A6" s="19" t="s">
        <v>53</v>
      </c>
      <c r="B6" s="19" t="s">
        <v>88</v>
      </c>
      <c r="C6" s="19">
        <v>6</v>
      </c>
      <c r="D6" s="19">
        <v>2</v>
      </c>
      <c r="E6" s="19">
        <v>6</v>
      </c>
      <c r="F6" s="19">
        <v>4</v>
      </c>
      <c r="G6" s="19">
        <f>SUM(C6:E6)+MIN(F6,9)</f>
        <v>18</v>
      </c>
      <c r="H6" s="19">
        <f>G6+(F6/1000)</f>
        <v>18.004000000000001</v>
      </c>
      <c r="I6" s="19">
        <v>3</v>
      </c>
    </row>
    <row r="7" spans="1:9" x14ac:dyDescent="0.25">
      <c r="A7" s="20" t="s">
        <v>19</v>
      </c>
      <c r="B7" s="20" t="s">
        <v>86</v>
      </c>
      <c r="C7">
        <v>1</v>
      </c>
      <c r="D7">
        <v>5</v>
      </c>
      <c r="E7">
        <v>4</v>
      </c>
      <c r="F7">
        <v>10</v>
      </c>
      <c r="G7">
        <f>SUM(C7:E7)+MIN(F7,9)</f>
        <v>19</v>
      </c>
      <c r="H7">
        <f>G7+(F7/1000)</f>
        <v>19.010000000000002</v>
      </c>
      <c r="I7">
        <v>4</v>
      </c>
    </row>
    <row r="8" spans="1:9" x14ac:dyDescent="0.25">
      <c r="A8" s="20" t="s">
        <v>28</v>
      </c>
      <c r="B8" s="20" t="s">
        <v>87</v>
      </c>
      <c r="C8">
        <v>4</v>
      </c>
      <c r="D8">
        <v>1</v>
      </c>
      <c r="E8">
        <v>9</v>
      </c>
      <c r="F8">
        <v>6</v>
      </c>
      <c r="G8">
        <f>SUM(C8:E8)+MIN(F8,9)</f>
        <v>20</v>
      </c>
      <c r="H8">
        <f>G8+(F8/1000)</f>
        <v>20.006</v>
      </c>
      <c r="I8">
        <v>5</v>
      </c>
    </row>
    <row r="9" spans="1:9" x14ac:dyDescent="0.25">
      <c r="A9" s="18" t="s">
        <v>56</v>
      </c>
      <c r="B9" s="17" t="s">
        <v>141</v>
      </c>
      <c r="C9">
        <v>9</v>
      </c>
      <c r="D9">
        <v>3</v>
      </c>
      <c r="E9">
        <v>8</v>
      </c>
      <c r="F9">
        <v>1</v>
      </c>
      <c r="G9">
        <f>SUM(C9:E9)+MIN(F9,9)</f>
        <v>21</v>
      </c>
      <c r="H9">
        <f>G9+(F9/1000)</f>
        <v>21.001000000000001</v>
      </c>
      <c r="I9">
        <v>6</v>
      </c>
    </row>
    <row r="10" spans="1:9" x14ac:dyDescent="0.25">
      <c r="A10" s="20" t="s">
        <v>21</v>
      </c>
      <c r="B10" s="20" t="s">
        <v>30</v>
      </c>
      <c r="C10">
        <v>5</v>
      </c>
      <c r="D10">
        <v>4</v>
      </c>
      <c r="E10">
        <v>3</v>
      </c>
      <c r="F10">
        <v>9</v>
      </c>
      <c r="G10">
        <f>SUM(C10:E10)+MIN(F10,9)</f>
        <v>21</v>
      </c>
      <c r="H10">
        <f>G10+(F10/1000)</f>
        <v>21.009</v>
      </c>
      <c r="I10">
        <v>7</v>
      </c>
    </row>
    <row r="11" spans="1:9" x14ac:dyDescent="0.25">
      <c r="A11" s="20" t="s">
        <v>96</v>
      </c>
      <c r="B11" s="20" t="s">
        <v>99</v>
      </c>
      <c r="C11">
        <v>9</v>
      </c>
      <c r="D11">
        <v>7</v>
      </c>
      <c r="E11">
        <v>2</v>
      </c>
      <c r="F11">
        <v>11</v>
      </c>
      <c r="G11">
        <f>SUM(C11:E11)+MIN(F11,9)</f>
        <v>27</v>
      </c>
      <c r="H11">
        <f>G11+(F11/1000)</f>
        <v>27.010999999999999</v>
      </c>
      <c r="I11">
        <v>8</v>
      </c>
    </row>
    <row r="12" spans="1:9" x14ac:dyDescent="0.25">
      <c r="A12" s="20" t="s">
        <v>43</v>
      </c>
      <c r="B12" s="20" t="s">
        <v>83</v>
      </c>
      <c r="C12">
        <v>8</v>
      </c>
      <c r="D12">
        <v>9</v>
      </c>
      <c r="E12">
        <v>9</v>
      </c>
      <c r="F12">
        <v>5</v>
      </c>
      <c r="G12">
        <f>SUM(C12:E12)+MIN(F12,9)</f>
        <v>31</v>
      </c>
      <c r="H12">
        <f>G12+(F12/1000)</f>
        <v>31.004999999999999</v>
      </c>
      <c r="I12">
        <v>9</v>
      </c>
    </row>
    <row r="13" spans="1:9" x14ac:dyDescent="0.25">
      <c r="A13" s="20" t="s">
        <v>76</v>
      </c>
      <c r="B13" s="20" t="s">
        <v>78</v>
      </c>
      <c r="C13">
        <v>9</v>
      </c>
      <c r="D13">
        <v>9</v>
      </c>
      <c r="E13">
        <v>9</v>
      </c>
      <c r="F13">
        <v>7</v>
      </c>
      <c r="G13">
        <f>SUM(C13:E13)+MIN(F13,9)</f>
        <v>34</v>
      </c>
      <c r="H13">
        <f>G13+(F13/1000)</f>
        <v>34.006999999999998</v>
      </c>
      <c r="I13">
        <v>10</v>
      </c>
    </row>
    <row r="14" spans="1:9" x14ac:dyDescent="0.25">
      <c r="A14" s="20" t="s">
        <v>67</v>
      </c>
      <c r="B14" s="20" t="s">
        <v>70</v>
      </c>
      <c r="C14">
        <v>7</v>
      </c>
      <c r="D14">
        <v>9</v>
      </c>
      <c r="E14">
        <v>9</v>
      </c>
      <c r="F14">
        <v>12</v>
      </c>
      <c r="G14">
        <f>SUM(C14:E14)+MIN(F14,9)</f>
        <v>34</v>
      </c>
      <c r="H14">
        <f>G14+(F14/1000)</f>
        <v>34.012</v>
      </c>
      <c r="I14">
        <v>11</v>
      </c>
    </row>
    <row r="15" spans="1:9" x14ac:dyDescent="0.25">
      <c r="A15" s="20" t="s">
        <v>19</v>
      </c>
      <c r="B15" s="20" t="s">
        <v>85</v>
      </c>
      <c r="C15">
        <v>9</v>
      </c>
      <c r="D15">
        <v>9</v>
      </c>
      <c r="E15">
        <v>7</v>
      </c>
      <c r="F15">
        <v>16</v>
      </c>
      <c r="G15">
        <f>SUM(C15:E15)+MIN(F15,9)</f>
        <v>34</v>
      </c>
      <c r="H15">
        <f>G15+(F15/1000)</f>
        <v>34.015999999999998</v>
      </c>
      <c r="I15">
        <v>12</v>
      </c>
    </row>
    <row r="16" spans="1:9" x14ac:dyDescent="0.25">
      <c r="A16" s="20" t="s">
        <v>67</v>
      </c>
      <c r="B16" s="20" t="s">
        <v>69</v>
      </c>
      <c r="C16">
        <v>9</v>
      </c>
      <c r="D16">
        <v>9</v>
      </c>
      <c r="E16">
        <v>9</v>
      </c>
      <c r="F16">
        <v>8</v>
      </c>
      <c r="G16">
        <f>SUM(C16:E16)+MIN(F16,9)</f>
        <v>35</v>
      </c>
      <c r="H16">
        <f>G16+(F16/1000)</f>
        <v>35.008000000000003</v>
      </c>
      <c r="I16">
        <v>13</v>
      </c>
    </row>
    <row r="17" spans="1:9" x14ac:dyDescent="0.25">
      <c r="A17" s="20" t="s">
        <v>79</v>
      </c>
      <c r="B17" s="20" t="s">
        <v>81</v>
      </c>
      <c r="C17">
        <v>9</v>
      </c>
      <c r="D17">
        <v>8</v>
      </c>
      <c r="E17">
        <v>9</v>
      </c>
      <c r="F17">
        <v>14</v>
      </c>
      <c r="G17">
        <f>SUM(C17:E17)+MIN(F17,9)</f>
        <v>35</v>
      </c>
      <c r="H17">
        <f>G17+(F17/1000)</f>
        <v>35.014000000000003</v>
      </c>
      <c r="I17">
        <v>14</v>
      </c>
    </row>
    <row r="18" spans="1:9" x14ac:dyDescent="0.25">
      <c r="A18" s="18" t="s">
        <v>90</v>
      </c>
      <c r="B18" s="18" t="s">
        <v>91</v>
      </c>
      <c r="C18">
        <v>9</v>
      </c>
      <c r="D18">
        <v>9</v>
      </c>
      <c r="E18">
        <v>9</v>
      </c>
      <c r="F18">
        <v>13</v>
      </c>
      <c r="G18">
        <f>SUM(C18:E18)+MIN(F18,9)</f>
        <v>36</v>
      </c>
      <c r="H18">
        <f>G18+(F18/1000)</f>
        <v>36.012999999999998</v>
      </c>
      <c r="I18">
        <v>15</v>
      </c>
    </row>
    <row r="19" spans="1:9" x14ac:dyDescent="0.25">
      <c r="A19" s="20" t="s">
        <v>56</v>
      </c>
      <c r="B19" s="20" t="s">
        <v>94</v>
      </c>
      <c r="C19">
        <v>9</v>
      </c>
      <c r="D19">
        <v>9</v>
      </c>
      <c r="E19">
        <v>9</v>
      </c>
      <c r="F19">
        <v>15</v>
      </c>
      <c r="G19">
        <f>SUM(C19:E19)+MIN(F19,9)</f>
        <v>36</v>
      </c>
      <c r="H19">
        <f>G19+(F19/1000)</f>
        <v>36.015000000000001</v>
      </c>
      <c r="I19">
        <v>16</v>
      </c>
    </row>
    <row r="20" spans="1:9" x14ac:dyDescent="0.25">
      <c r="A20" s="20" t="s">
        <v>75</v>
      </c>
      <c r="B20" s="20" t="s">
        <v>34</v>
      </c>
      <c r="C20">
        <v>9</v>
      </c>
      <c r="D20">
        <v>9</v>
      </c>
      <c r="E20">
        <v>9</v>
      </c>
      <c r="F20">
        <v>17</v>
      </c>
      <c r="G20">
        <f>SUM(C20:E20)+MIN(F20,9)</f>
        <v>36</v>
      </c>
      <c r="H20">
        <f>G20+(F20/1000)</f>
        <v>36.017000000000003</v>
      </c>
      <c r="I20">
        <v>17</v>
      </c>
    </row>
  </sheetData>
  <sortState ref="A4:I20">
    <sortCondition ref="H4:H20"/>
  </sortState>
  <mergeCells count="1">
    <mergeCell ref="C1:E1"/>
  </mergeCells>
  <printOptions horizontalCentered="1"/>
  <pageMargins left="0.7" right="0.7" top="0.75" bottom="0.75" header="0.3" footer="0.3"/>
  <pageSetup scale="1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8"/>
  <sheetViews>
    <sheetView zoomScale="73" workbookViewId="0">
      <selection activeCell="AW58" sqref="A1:AW58"/>
    </sheetView>
  </sheetViews>
  <sheetFormatPr defaultRowHeight="15" x14ac:dyDescent="0.25"/>
  <cols>
    <col min="1" max="1" width="19.5703125" bestFit="1" customWidth="1"/>
    <col min="2" max="2" width="22" bestFit="1" customWidth="1"/>
    <col min="3" max="3" width="9" customWidth="1"/>
    <col min="4" max="13" width="2.42578125" bestFit="1" customWidth="1"/>
    <col min="14" max="15" width="2.42578125" customWidth="1"/>
    <col min="16" max="18" width="2.42578125" bestFit="1" customWidth="1"/>
    <col min="19" max="19" width="3.85546875" bestFit="1" customWidth="1"/>
    <col min="20" max="31" width="2.42578125" bestFit="1" customWidth="1"/>
    <col min="32" max="32" width="2" bestFit="1" customWidth="1"/>
    <col min="33" max="33" width="3.85546875" bestFit="1" customWidth="1"/>
    <col min="34" max="34" width="10.7109375" bestFit="1" customWidth="1"/>
    <col min="35" max="46" width="2.42578125" bestFit="1" customWidth="1"/>
    <col min="47" max="47" width="3.85546875" bestFit="1" customWidth="1"/>
    <col min="49" max="49" width="10.28515625" style="2" bestFit="1" customWidth="1"/>
    <col min="50" max="50" width="3.85546875" customWidth="1"/>
    <col min="51" max="58" width="4.140625" bestFit="1" customWidth="1"/>
    <col min="59" max="62" width="5.140625" bestFit="1" customWidth="1"/>
  </cols>
  <sheetData>
    <row r="1" spans="1:49" x14ac:dyDescent="0.25">
      <c r="A1" t="s">
        <v>1</v>
      </c>
      <c r="B1" t="s">
        <v>0</v>
      </c>
      <c r="C1" t="s">
        <v>24</v>
      </c>
      <c r="D1" s="22" t="s">
        <v>11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  <c r="S1" s="13" t="s">
        <v>18</v>
      </c>
      <c r="T1" s="22" t="s">
        <v>12</v>
      </c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4"/>
      <c r="AG1" s="11" t="s">
        <v>18</v>
      </c>
      <c r="AH1" t="s">
        <v>14</v>
      </c>
      <c r="AI1" s="21" t="s">
        <v>13</v>
      </c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1" t="s">
        <v>18</v>
      </c>
      <c r="AV1" t="s">
        <v>15</v>
      </c>
      <c r="AW1" s="2" t="s">
        <v>16</v>
      </c>
    </row>
    <row r="2" spans="1:49" x14ac:dyDescent="0.25">
      <c r="A2" t="s">
        <v>40</v>
      </c>
      <c r="B2" t="s">
        <v>41</v>
      </c>
      <c r="C2" t="s">
        <v>37</v>
      </c>
      <c r="D2" s="3">
        <v>5</v>
      </c>
      <c r="E2" s="4">
        <v>5</v>
      </c>
      <c r="F2" s="4">
        <v>6</v>
      </c>
      <c r="G2" s="16"/>
      <c r="H2" s="16"/>
      <c r="I2" s="16"/>
      <c r="J2" s="4"/>
      <c r="K2" s="4"/>
      <c r="L2" s="4"/>
      <c r="M2" s="4"/>
      <c r="N2" s="4"/>
      <c r="O2" s="4"/>
      <c r="P2" s="4"/>
      <c r="Q2" s="4"/>
      <c r="R2" s="5"/>
      <c r="S2" s="12">
        <f>COUNTA(D2:R2)/3</f>
        <v>1</v>
      </c>
      <c r="T2" s="3">
        <v>4</v>
      </c>
      <c r="U2" s="4">
        <v>5</v>
      </c>
      <c r="V2" s="4">
        <v>5</v>
      </c>
      <c r="W2" s="16">
        <v>4</v>
      </c>
      <c r="X2" s="16">
        <v>5</v>
      </c>
      <c r="Y2" s="16">
        <v>6</v>
      </c>
      <c r="Z2" s="4"/>
      <c r="AA2" s="4"/>
      <c r="AB2" s="4"/>
      <c r="AC2" s="4"/>
      <c r="AD2" s="4"/>
      <c r="AE2" s="4"/>
      <c r="AF2" s="5"/>
      <c r="AG2" s="12">
        <f t="shared" ref="AG2:AG58" si="0">COUNTA(T2:AF2)/3</f>
        <v>2</v>
      </c>
      <c r="AI2" s="9">
        <v>5</v>
      </c>
      <c r="AJ2" s="10">
        <v>5</v>
      </c>
      <c r="AK2" s="10">
        <v>4</v>
      </c>
      <c r="AL2" s="10">
        <v>6</v>
      </c>
      <c r="AM2" s="10">
        <v>3</v>
      </c>
      <c r="AN2" s="10">
        <v>5</v>
      </c>
      <c r="AO2" s="10">
        <v>5</v>
      </c>
      <c r="AP2" s="10">
        <v>3</v>
      </c>
      <c r="AQ2" s="10">
        <v>5</v>
      </c>
      <c r="AR2" s="10">
        <v>5</v>
      </c>
      <c r="AS2" s="10">
        <v>5</v>
      </c>
      <c r="AT2" s="10">
        <v>6</v>
      </c>
      <c r="AU2" s="12">
        <f>COUNTA(AI2:AT2)/3</f>
        <v>4</v>
      </c>
      <c r="AW2" s="2">
        <v>36</v>
      </c>
    </row>
    <row r="3" spans="1:49" x14ac:dyDescent="0.25">
      <c r="A3" t="s">
        <v>40</v>
      </c>
      <c r="B3" t="s">
        <v>42</v>
      </c>
      <c r="C3" t="s">
        <v>37</v>
      </c>
      <c r="D3" s="3">
        <v>4</v>
      </c>
      <c r="E3" s="4">
        <v>3</v>
      </c>
      <c r="F3" s="4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12">
        <f t="shared" ref="S3:S59" si="1">COUNTA(D3:R3)/3</f>
        <v>1</v>
      </c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12">
        <f t="shared" si="0"/>
        <v>0</v>
      </c>
      <c r="AI3" s="3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12">
        <f t="shared" ref="AU3:AU20" si="2">COUNTA(AI3:AT3)/3</f>
        <v>0</v>
      </c>
      <c r="AW3" s="2">
        <v>3</v>
      </c>
    </row>
    <row r="4" spans="1:49" x14ac:dyDescent="0.25">
      <c r="A4" t="s">
        <v>43</v>
      </c>
      <c r="B4" t="s">
        <v>44</v>
      </c>
      <c r="C4" t="s">
        <v>37</v>
      </c>
      <c r="D4" s="3">
        <v>3</v>
      </c>
      <c r="E4" s="4">
        <v>4</v>
      </c>
      <c r="F4" s="4">
        <v>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2">
        <f t="shared" si="1"/>
        <v>1</v>
      </c>
      <c r="T4" s="3">
        <v>4</v>
      </c>
      <c r="U4" s="4">
        <v>4</v>
      </c>
      <c r="V4" s="4">
        <v>4</v>
      </c>
      <c r="W4" s="16"/>
      <c r="X4" s="16"/>
      <c r="Y4" s="16"/>
      <c r="Z4" s="4"/>
      <c r="AA4" s="4"/>
      <c r="AB4" s="4"/>
      <c r="AC4" s="4"/>
      <c r="AD4" s="4"/>
      <c r="AE4" s="4"/>
      <c r="AF4" s="5"/>
      <c r="AG4" s="12">
        <f t="shared" si="0"/>
        <v>1</v>
      </c>
      <c r="AI4" s="3"/>
      <c r="AJ4" s="4"/>
      <c r="AK4" s="4"/>
      <c r="AL4" s="16"/>
      <c r="AM4" s="16"/>
      <c r="AN4" s="16"/>
      <c r="AO4" s="16"/>
      <c r="AP4" s="16"/>
      <c r="AQ4" s="16"/>
      <c r="AR4" s="4"/>
      <c r="AS4" s="4"/>
      <c r="AT4" s="4"/>
      <c r="AU4" s="12">
        <f t="shared" si="2"/>
        <v>0</v>
      </c>
      <c r="AW4" s="2">
        <v>8</v>
      </c>
    </row>
    <row r="5" spans="1:49" x14ac:dyDescent="0.25">
      <c r="A5" t="s">
        <v>45</v>
      </c>
      <c r="B5" t="s">
        <v>46</v>
      </c>
      <c r="C5" t="s">
        <v>37</v>
      </c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12">
        <f t="shared" si="1"/>
        <v>0</v>
      </c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12">
        <f t="shared" si="0"/>
        <v>0</v>
      </c>
      <c r="AI5" s="3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12">
        <f t="shared" si="2"/>
        <v>0</v>
      </c>
      <c r="AW5" s="2">
        <v>0</v>
      </c>
    </row>
    <row r="6" spans="1:49" x14ac:dyDescent="0.25">
      <c r="A6" t="s">
        <v>21</v>
      </c>
      <c r="B6" t="s">
        <v>47</v>
      </c>
      <c r="C6" t="s">
        <v>37</v>
      </c>
      <c r="D6" s="3">
        <v>5</v>
      </c>
      <c r="E6" s="4">
        <v>4</v>
      </c>
      <c r="F6" s="4">
        <v>4</v>
      </c>
      <c r="G6" s="16">
        <v>4</v>
      </c>
      <c r="H6" s="16">
        <v>4</v>
      </c>
      <c r="I6" s="16">
        <v>3</v>
      </c>
      <c r="J6" s="16">
        <v>3</v>
      </c>
      <c r="K6" s="16">
        <v>3</v>
      </c>
      <c r="L6" s="16">
        <v>4</v>
      </c>
      <c r="M6" s="16">
        <v>5</v>
      </c>
      <c r="N6" s="16">
        <v>5</v>
      </c>
      <c r="O6" s="16">
        <v>5</v>
      </c>
      <c r="P6" s="16">
        <v>3</v>
      </c>
      <c r="Q6" s="16">
        <v>5</v>
      </c>
      <c r="R6" s="5">
        <v>4</v>
      </c>
      <c r="S6" s="12">
        <f t="shared" si="1"/>
        <v>5</v>
      </c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12">
        <f t="shared" si="0"/>
        <v>0</v>
      </c>
      <c r="AH6">
        <v>8</v>
      </c>
      <c r="AI6" s="3">
        <v>3</v>
      </c>
      <c r="AJ6" s="4">
        <v>5</v>
      </c>
      <c r="AK6" s="16">
        <v>5</v>
      </c>
      <c r="AL6" s="16">
        <v>4</v>
      </c>
      <c r="AM6" s="16">
        <v>5</v>
      </c>
      <c r="AN6" s="16">
        <v>6</v>
      </c>
      <c r="AO6" s="16">
        <v>5</v>
      </c>
      <c r="AP6" s="16">
        <v>5</v>
      </c>
      <c r="AQ6" s="16">
        <v>5</v>
      </c>
      <c r="AR6" s="4"/>
      <c r="AS6" s="4"/>
      <c r="AT6" s="4"/>
      <c r="AU6" s="12">
        <f t="shared" si="2"/>
        <v>3</v>
      </c>
      <c r="AW6" s="2">
        <v>32</v>
      </c>
    </row>
    <row r="7" spans="1:49" x14ac:dyDescent="0.25">
      <c r="A7" t="s">
        <v>48</v>
      </c>
      <c r="B7" t="s">
        <v>49</v>
      </c>
      <c r="C7" t="s">
        <v>37</v>
      </c>
      <c r="D7" s="3">
        <v>4</v>
      </c>
      <c r="E7" s="4">
        <v>3</v>
      </c>
      <c r="F7" s="4">
        <v>3</v>
      </c>
      <c r="G7" s="16">
        <v>3</v>
      </c>
      <c r="H7" s="16">
        <v>3</v>
      </c>
      <c r="I7" s="16">
        <v>3</v>
      </c>
      <c r="J7" s="4"/>
      <c r="K7" s="4"/>
      <c r="L7" s="4"/>
      <c r="M7" s="4"/>
      <c r="N7" s="4"/>
      <c r="O7" s="4"/>
      <c r="P7" s="4"/>
      <c r="Q7" s="4"/>
      <c r="R7" s="5"/>
      <c r="S7" s="12">
        <f t="shared" si="1"/>
        <v>2</v>
      </c>
      <c r="T7" s="3">
        <v>4</v>
      </c>
      <c r="U7" s="16">
        <v>4</v>
      </c>
      <c r="V7" s="16">
        <v>4</v>
      </c>
      <c r="W7" s="16">
        <v>4</v>
      </c>
      <c r="X7" s="16">
        <v>5</v>
      </c>
      <c r="Y7" s="16">
        <v>5</v>
      </c>
      <c r="Z7" s="4"/>
      <c r="AA7" s="4"/>
      <c r="AB7" s="4"/>
      <c r="AC7" s="4"/>
      <c r="AD7" s="4"/>
      <c r="AE7" s="4"/>
      <c r="AF7" s="5"/>
      <c r="AG7" s="12">
        <f t="shared" si="0"/>
        <v>2</v>
      </c>
      <c r="AI7" s="3">
        <v>5</v>
      </c>
      <c r="AJ7" s="4">
        <v>6</v>
      </c>
      <c r="AK7" s="4">
        <v>5</v>
      </c>
      <c r="AL7" s="16">
        <v>5</v>
      </c>
      <c r="AM7" s="16">
        <v>5</v>
      </c>
      <c r="AN7" s="16">
        <v>4</v>
      </c>
      <c r="AO7" s="4"/>
      <c r="AP7" s="4"/>
      <c r="AQ7" s="4"/>
      <c r="AR7" s="4"/>
      <c r="AS7" s="4"/>
      <c r="AT7" s="4"/>
      <c r="AU7" s="12">
        <f t="shared" si="2"/>
        <v>2</v>
      </c>
      <c r="AW7" s="2">
        <v>26</v>
      </c>
    </row>
    <row r="8" spans="1:49" x14ac:dyDescent="0.25">
      <c r="A8" t="s">
        <v>28</v>
      </c>
      <c r="B8" t="s">
        <v>50</v>
      </c>
      <c r="C8" t="s">
        <v>37</v>
      </c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12">
        <f t="shared" si="1"/>
        <v>0</v>
      </c>
      <c r="T8" s="3">
        <v>5</v>
      </c>
      <c r="U8" s="4">
        <v>5</v>
      </c>
      <c r="V8" s="4">
        <v>5</v>
      </c>
      <c r="W8" s="16">
        <v>5</v>
      </c>
      <c r="X8" s="16">
        <v>6</v>
      </c>
      <c r="Y8" s="16">
        <v>6</v>
      </c>
      <c r="Z8" s="4"/>
      <c r="AA8" s="4"/>
      <c r="AB8" s="4"/>
      <c r="AC8" s="4"/>
      <c r="AD8" s="4"/>
      <c r="AE8" s="4"/>
      <c r="AF8" s="5"/>
      <c r="AG8" s="12">
        <f t="shared" si="0"/>
        <v>2</v>
      </c>
      <c r="AH8">
        <v>10</v>
      </c>
      <c r="AI8" s="3"/>
      <c r="AJ8" s="4"/>
      <c r="AK8" s="16"/>
      <c r="AL8" s="16"/>
      <c r="AM8" s="16"/>
      <c r="AN8" s="16"/>
      <c r="AO8" s="4"/>
      <c r="AP8" s="4"/>
      <c r="AQ8" s="4"/>
      <c r="AR8" s="4"/>
      <c r="AS8" s="4"/>
      <c r="AT8" s="4"/>
      <c r="AU8" s="12">
        <f t="shared" si="2"/>
        <v>0</v>
      </c>
      <c r="AV8">
        <v>15</v>
      </c>
      <c r="AW8" s="2">
        <v>36</v>
      </c>
    </row>
    <row r="9" spans="1:49" x14ac:dyDescent="0.25">
      <c r="A9" t="s">
        <v>28</v>
      </c>
      <c r="B9" t="s">
        <v>51</v>
      </c>
      <c r="C9" t="s">
        <v>37</v>
      </c>
      <c r="D9" s="3">
        <v>4</v>
      </c>
      <c r="E9" s="16">
        <v>4</v>
      </c>
      <c r="F9" s="16">
        <v>3</v>
      </c>
      <c r="G9" s="16">
        <v>4</v>
      </c>
      <c r="H9" s="16">
        <v>4</v>
      </c>
      <c r="I9" s="16">
        <v>4</v>
      </c>
      <c r="J9" s="4"/>
      <c r="K9" s="4"/>
      <c r="L9" s="4"/>
      <c r="M9" s="4"/>
      <c r="N9" s="4"/>
      <c r="O9" s="4"/>
      <c r="P9" s="4"/>
      <c r="Q9" s="4"/>
      <c r="R9" s="5"/>
      <c r="S9" s="12">
        <f t="shared" si="1"/>
        <v>2</v>
      </c>
      <c r="T9" s="3">
        <v>4</v>
      </c>
      <c r="U9" s="16">
        <v>4</v>
      </c>
      <c r="V9" s="16">
        <v>4</v>
      </c>
      <c r="W9" s="16">
        <v>5</v>
      </c>
      <c r="X9" s="16">
        <v>5</v>
      </c>
      <c r="Y9" s="16">
        <v>5</v>
      </c>
      <c r="Z9" s="4"/>
      <c r="AA9" s="4"/>
      <c r="AB9" s="4"/>
      <c r="AC9" s="4"/>
      <c r="AD9" s="4"/>
      <c r="AE9" s="4"/>
      <c r="AF9" s="5"/>
      <c r="AG9" s="12">
        <f t="shared" si="0"/>
        <v>2</v>
      </c>
      <c r="AI9" s="3">
        <v>4</v>
      </c>
      <c r="AJ9" s="4">
        <v>4</v>
      </c>
      <c r="AK9" s="4">
        <v>4</v>
      </c>
      <c r="AL9" s="16">
        <v>4</v>
      </c>
      <c r="AM9" s="16">
        <v>6</v>
      </c>
      <c r="AN9" s="16">
        <v>4</v>
      </c>
      <c r="AO9" s="4"/>
      <c r="AP9" s="4"/>
      <c r="AQ9" s="4"/>
      <c r="AR9" s="4"/>
      <c r="AS9" s="4"/>
      <c r="AT9" s="4"/>
      <c r="AU9" s="12">
        <f t="shared" si="2"/>
        <v>2</v>
      </c>
      <c r="AW9" s="2">
        <v>28</v>
      </c>
    </row>
    <row r="10" spans="1:49" x14ac:dyDescent="0.25">
      <c r="A10" t="s">
        <v>28</v>
      </c>
      <c r="B10" t="s">
        <v>52</v>
      </c>
      <c r="C10" t="s">
        <v>37</v>
      </c>
      <c r="D10" s="3">
        <v>4</v>
      </c>
      <c r="E10" s="4">
        <v>3</v>
      </c>
      <c r="F10" s="4">
        <v>4</v>
      </c>
      <c r="M10" s="4"/>
      <c r="N10" s="4"/>
      <c r="O10" s="4"/>
      <c r="P10" s="4"/>
      <c r="Q10" s="4"/>
      <c r="R10" s="5"/>
      <c r="S10" s="12">
        <f t="shared" si="1"/>
        <v>1</v>
      </c>
      <c r="T10" s="16"/>
      <c r="U10" s="16"/>
      <c r="V10" s="16"/>
      <c r="W10" s="16"/>
      <c r="X10" s="16"/>
      <c r="Y10" s="16"/>
      <c r="Z10" s="4"/>
      <c r="AA10" s="4"/>
      <c r="AB10" s="4"/>
      <c r="AC10" s="4"/>
      <c r="AD10" s="4"/>
      <c r="AE10" s="4"/>
      <c r="AF10" s="5"/>
      <c r="AG10" s="12">
        <f>COUNTA(T10:AF10)/3</f>
        <v>0</v>
      </c>
      <c r="AI10" s="3"/>
      <c r="AJ10" s="4"/>
      <c r="AK10" s="4"/>
      <c r="AL10" s="16"/>
      <c r="AM10" s="16"/>
      <c r="AN10" s="16"/>
      <c r="AO10" s="4"/>
      <c r="AP10" s="4"/>
      <c r="AQ10" s="4"/>
      <c r="AR10" s="4"/>
      <c r="AS10" s="4"/>
      <c r="AT10" s="4"/>
      <c r="AU10" s="12">
        <f t="shared" si="2"/>
        <v>0</v>
      </c>
      <c r="AW10" s="2">
        <v>4</v>
      </c>
    </row>
    <row r="11" spans="1:49" x14ac:dyDescent="0.25">
      <c r="A11" t="s">
        <v>53</v>
      </c>
      <c r="B11" t="s">
        <v>54</v>
      </c>
      <c r="C11" t="s">
        <v>37</v>
      </c>
      <c r="D11" s="3">
        <v>4</v>
      </c>
      <c r="E11" s="4">
        <v>4</v>
      </c>
      <c r="F11" s="4">
        <v>5</v>
      </c>
      <c r="G11" s="16">
        <v>4</v>
      </c>
      <c r="H11" s="16">
        <v>3</v>
      </c>
      <c r="I11" s="16">
        <v>4</v>
      </c>
      <c r="J11" s="16">
        <v>5</v>
      </c>
      <c r="K11" s="16">
        <v>4</v>
      </c>
      <c r="L11" s="16">
        <v>5</v>
      </c>
      <c r="M11" s="4"/>
      <c r="N11" s="4"/>
      <c r="O11" s="4"/>
      <c r="P11" s="4"/>
      <c r="Q11" s="4"/>
      <c r="R11" s="5"/>
      <c r="S11" s="12">
        <f t="shared" si="1"/>
        <v>3</v>
      </c>
      <c r="T11" s="3">
        <v>4</v>
      </c>
      <c r="U11" s="4">
        <v>5</v>
      </c>
      <c r="V11" s="4">
        <v>4</v>
      </c>
      <c r="W11" s="4"/>
      <c r="X11" s="4"/>
      <c r="Y11" s="4"/>
      <c r="Z11" s="4"/>
      <c r="AA11" s="4"/>
      <c r="AB11" s="4"/>
      <c r="AC11" s="4"/>
      <c r="AD11" s="4"/>
      <c r="AE11" s="4"/>
      <c r="AF11" s="5"/>
      <c r="AG11" s="12">
        <f t="shared" si="0"/>
        <v>1</v>
      </c>
      <c r="AI11" s="3"/>
      <c r="AJ11" s="4"/>
      <c r="AK11" s="4"/>
      <c r="AL11" s="16"/>
      <c r="AM11" s="16"/>
      <c r="AN11" s="16"/>
      <c r="AO11" s="4"/>
      <c r="AP11" s="4"/>
      <c r="AQ11" s="4"/>
      <c r="AR11" s="4"/>
      <c r="AS11" s="4"/>
      <c r="AT11" s="4"/>
      <c r="AU11" s="12">
        <f t="shared" si="2"/>
        <v>0</v>
      </c>
      <c r="AW11" s="2">
        <v>18</v>
      </c>
    </row>
    <row r="12" spans="1:49" x14ac:dyDescent="0.25">
      <c r="A12" t="s">
        <v>53</v>
      </c>
      <c r="B12" t="s">
        <v>55</v>
      </c>
      <c r="C12" t="s">
        <v>37</v>
      </c>
      <c r="D12" s="3">
        <v>5</v>
      </c>
      <c r="E12" s="16">
        <v>5</v>
      </c>
      <c r="F12" s="16">
        <v>5</v>
      </c>
      <c r="G12" s="16">
        <v>5</v>
      </c>
      <c r="H12" s="16">
        <v>4</v>
      </c>
      <c r="I12" s="16">
        <v>5</v>
      </c>
      <c r="J12" s="16">
        <v>6</v>
      </c>
      <c r="K12" s="16">
        <v>5</v>
      </c>
      <c r="L12" s="16">
        <v>5</v>
      </c>
      <c r="M12" s="4"/>
      <c r="N12" s="4"/>
      <c r="O12" s="4"/>
      <c r="P12" s="4"/>
      <c r="Q12" s="4"/>
      <c r="R12" s="5"/>
      <c r="S12" s="12">
        <f t="shared" si="1"/>
        <v>3</v>
      </c>
      <c r="T12" s="3">
        <v>4</v>
      </c>
      <c r="U12" s="16">
        <v>5</v>
      </c>
      <c r="V12" s="16">
        <v>5</v>
      </c>
      <c r="W12" s="16">
        <v>5</v>
      </c>
      <c r="X12" s="16">
        <v>5</v>
      </c>
      <c r="Y12" s="16">
        <v>6</v>
      </c>
      <c r="Z12" s="4"/>
      <c r="AA12" s="4"/>
      <c r="AB12" s="4"/>
      <c r="AC12" s="4"/>
      <c r="AD12" s="4"/>
      <c r="AE12" s="4"/>
      <c r="AF12" s="5"/>
      <c r="AG12" s="12">
        <f t="shared" si="0"/>
        <v>2</v>
      </c>
      <c r="AI12" s="3">
        <v>3</v>
      </c>
      <c r="AJ12" s="4">
        <v>4</v>
      </c>
      <c r="AK12" s="4">
        <v>3</v>
      </c>
      <c r="AL12" s="16">
        <v>4</v>
      </c>
      <c r="AM12" s="16">
        <v>5</v>
      </c>
      <c r="AN12" s="16">
        <v>3</v>
      </c>
      <c r="AO12" s="16">
        <v>6</v>
      </c>
      <c r="AP12" s="16">
        <v>5</v>
      </c>
      <c r="AQ12" s="16">
        <v>5</v>
      </c>
      <c r="AR12" s="4"/>
      <c r="AS12" s="4"/>
      <c r="AT12" s="4"/>
      <c r="AU12" s="12">
        <f t="shared" si="2"/>
        <v>3</v>
      </c>
      <c r="AW12" s="2">
        <v>38</v>
      </c>
    </row>
    <row r="13" spans="1:49" x14ac:dyDescent="0.25">
      <c r="A13" t="s">
        <v>56</v>
      </c>
      <c r="B13" t="s">
        <v>57</v>
      </c>
      <c r="C13" t="s">
        <v>37</v>
      </c>
      <c r="D13" s="3">
        <v>3</v>
      </c>
      <c r="E13" s="4">
        <v>4</v>
      </c>
      <c r="F13" s="4">
        <v>5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  <c r="S13" s="12">
        <f t="shared" si="1"/>
        <v>1</v>
      </c>
      <c r="T13" s="3">
        <v>5</v>
      </c>
      <c r="U13" s="4">
        <v>4</v>
      </c>
      <c r="V13" s="4">
        <v>5</v>
      </c>
      <c r="W13" s="4"/>
      <c r="X13" s="4"/>
      <c r="Y13" s="4"/>
      <c r="Z13" s="4"/>
      <c r="AA13" s="4"/>
      <c r="AB13" s="4"/>
      <c r="AC13" s="4"/>
      <c r="AD13" s="4"/>
      <c r="AE13" s="4"/>
      <c r="AF13" s="5"/>
      <c r="AG13" s="12">
        <f t="shared" si="0"/>
        <v>1</v>
      </c>
      <c r="AI13" s="3">
        <v>5</v>
      </c>
      <c r="AJ13" s="4">
        <v>3</v>
      </c>
      <c r="AK13" s="4">
        <v>3</v>
      </c>
      <c r="AL13" s="16">
        <v>3</v>
      </c>
      <c r="AM13" s="16">
        <v>5</v>
      </c>
      <c r="AN13" s="16">
        <v>4</v>
      </c>
      <c r="AO13" s="4"/>
      <c r="AP13" s="4"/>
      <c r="AQ13" s="4"/>
      <c r="AR13" s="4"/>
      <c r="AS13" s="4"/>
      <c r="AT13" s="4"/>
      <c r="AU13" s="12">
        <f t="shared" si="2"/>
        <v>2</v>
      </c>
      <c r="AW13" s="2">
        <v>18</v>
      </c>
    </row>
    <row r="14" spans="1:49" x14ac:dyDescent="0.25">
      <c r="A14" t="s">
        <v>56</v>
      </c>
      <c r="B14" t="s">
        <v>58</v>
      </c>
      <c r="C14" t="s">
        <v>37</v>
      </c>
      <c r="D14" s="3">
        <v>4</v>
      </c>
      <c r="E14" s="4">
        <v>5</v>
      </c>
      <c r="F14" s="4">
        <v>5</v>
      </c>
      <c r="G14" s="16">
        <v>5</v>
      </c>
      <c r="H14" s="16">
        <v>6</v>
      </c>
      <c r="I14" s="16">
        <v>6</v>
      </c>
      <c r="J14" s="4"/>
      <c r="K14" s="4"/>
      <c r="L14" s="4"/>
      <c r="M14" s="4"/>
      <c r="N14" s="4"/>
      <c r="O14" s="4"/>
      <c r="P14" s="4"/>
      <c r="Q14" s="4"/>
      <c r="R14" s="5"/>
      <c r="S14" s="12">
        <f t="shared" si="1"/>
        <v>2</v>
      </c>
      <c r="T14" s="3">
        <v>5</v>
      </c>
      <c r="U14" s="4">
        <v>5</v>
      </c>
      <c r="V14" s="4">
        <v>4</v>
      </c>
      <c r="W14" s="4"/>
      <c r="X14" s="4"/>
      <c r="Y14" s="4"/>
      <c r="Z14" s="4"/>
      <c r="AA14" s="4"/>
      <c r="AB14" s="4"/>
      <c r="AC14" s="4"/>
      <c r="AD14" s="4"/>
      <c r="AE14" s="4"/>
      <c r="AF14" s="5"/>
      <c r="AG14" s="12">
        <f t="shared" si="0"/>
        <v>1</v>
      </c>
      <c r="AI14" s="3">
        <v>6</v>
      </c>
      <c r="AJ14" s="4">
        <v>6</v>
      </c>
      <c r="AK14" s="4">
        <v>6</v>
      </c>
      <c r="AL14" s="16">
        <v>5</v>
      </c>
      <c r="AM14" s="16">
        <v>6</v>
      </c>
      <c r="AN14" s="16">
        <v>6</v>
      </c>
      <c r="AO14" s="4"/>
      <c r="AP14" s="4"/>
      <c r="AQ14" s="4"/>
      <c r="AR14" s="4"/>
      <c r="AS14" s="4"/>
      <c r="AT14" s="4"/>
      <c r="AU14" s="12">
        <f t="shared" si="2"/>
        <v>2</v>
      </c>
      <c r="AW14" s="2">
        <v>28</v>
      </c>
    </row>
    <row r="15" spans="1:49" x14ac:dyDescent="0.25">
      <c r="A15" t="s">
        <v>59</v>
      </c>
      <c r="B15" t="s">
        <v>60</v>
      </c>
      <c r="C15" t="s">
        <v>37</v>
      </c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12">
        <f t="shared" si="1"/>
        <v>0</v>
      </c>
      <c r="T15" s="3">
        <v>5</v>
      </c>
      <c r="U15" s="4">
        <v>4</v>
      </c>
      <c r="V15" s="4">
        <v>4</v>
      </c>
      <c r="W15" s="4"/>
      <c r="X15" s="4"/>
      <c r="Y15" s="4"/>
      <c r="Z15" s="4"/>
      <c r="AA15" s="4"/>
      <c r="AB15" s="4"/>
      <c r="AC15" s="4"/>
      <c r="AD15" s="4"/>
      <c r="AE15" s="4"/>
      <c r="AF15" s="5"/>
      <c r="AG15" s="12">
        <f t="shared" si="0"/>
        <v>1</v>
      </c>
      <c r="AI15" s="3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12">
        <f t="shared" si="2"/>
        <v>0</v>
      </c>
      <c r="AW15" s="2">
        <v>5</v>
      </c>
    </row>
    <row r="16" spans="1:49" x14ac:dyDescent="0.25">
      <c r="A16" t="s">
        <v>29</v>
      </c>
      <c r="B16" t="s">
        <v>61</v>
      </c>
      <c r="C16" t="s">
        <v>37</v>
      </c>
      <c r="D16" s="3">
        <v>6</v>
      </c>
      <c r="E16" s="16">
        <v>3</v>
      </c>
      <c r="F16" s="16">
        <v>4</v>
      </c>
      <c r="G16" s="16">
        <v>5</v>
      </c>
      <c r="H16" s="16">
        <v>5</v>
      </c>
      <c r="I16" s="16">
        <v>4</v>
      </c>
      <c r="J16" s="16">
        <v>3</v>
      </c>
      <c r="K16" s="16">
        <v>4</v>
      </c>
      <c r="L16" s="16">
        <v>4</v>
      </c>
      <c r="M16" s="16">
        <v>4</v>
      </c>
      <c r="N16" s="16">
        <v>5</v>
      </c>
      <c r="O16" s="16">
        <v>3</v>
      </c>
      <c r="P16" s="16">
        <v>3</v>
      </c>
      <c r="Q16" s="16">
        <v>4</v>
      </c>
      <c r="R16" s="5">
        <v>3</v>
      </c>
      <c r="S16" s="12">
        <f t="shared" si="1"/>
        <v>5</v>
      </c>
      <c r="T16" s="3">
        <v>5</v>
      </c>
      <c r="U16" s="16">
        <v>6</v>
      </c>
      <c r="V16" s="16">
        <v>6</v>
      </c>
      <c r="W16" s="16">
        <v>5</v>
      </c>
      <c r="X16" s="16">
        <v>5</v>
      </c>
      <c r="Y16" s="16">
        <v>5</v>
      </c>
      <c r="Z16" s="16">
        <v>5</v>
      </c>
      <c r="AA16" s="16">
        <v>5</v>
      </c>
      <c r="AB16" s="16">
        <v>5</v>
      </c>
      <c r="AC16" s="4"/>
      <c r="AD16" s="4"/>
      <c r="AE16" s="4"/>
      <c r="AF16" s="5"/>
      <c r="AG16" s="12">
        <f t="shared" si="0"/>
        <v>3</v>
      </c>
      <c r="AI16" s="3">
        <v>5</v>
      </c>
      <c r="AJ16" s="16">
        <v>6</v>
      </c>
      <c r="AK16" s="16">
        <v>6</v>
      </c>
      <c r="AL16" s="16">
        <v>5</v>
      </c>
      <c r="AM16" s="16">
        <v>5</v>
      </c>
      <c r="AN16" s="16">
        <v>6</v>
      </c>
      <c r="AO16" s="16">
        <v>5</v>
      </c>
      <c r="AP16" s="16">
        <v>5</v>
      </c>
      <c r="AQ16" s="16">
        <v>5</v>
      </c>
      <c r="AR16" s="16">
        <v>6</v>
      </c>
      <c r="AS16" s="16">
        <v>4</v>
      </c>
      <c r="AT16" s="16">
        <v>5</v>
      </c>
      <c r="AU16" s="12">
        <f t="shared" si="2"/>
        <v>4</v>
      </c>
      <c r="AW16" s="2">
        <v>47</v>
      </c>
    </row>
    <row r="17" spans="1:49" x14ac:dyDescent="0.25">
      <c r="A17" t="s">
        <v>29</v>
      </c>
      <c r="B17" t="s">
        <v>62</v>
      </c>
      <c r="C17" t="s">
        <v>37</v>
      </c>
      <c r="D17" s="3">
        <v>3</v>
      </c>
      <c r="E17" s="4">
        <v>4</v>
      </c>
      <c r="F17" s="4">
        <v>3</v>
      </c>
      <c r="G17" s="16">
        <v>3</v>
      </c>
      <c r="H17" s="16">
        <v>3</v>
      </c>
      <c r="I17" s="16">
        <v>4</v>
      </c>
      <c r="J17" s="4"/>
      <c r="K17" s="4"/>
      <c r="L17" s="4"/>
      <c r="M17" s="4"/>
      <c r="N17" s="4"/>
      <c r="O17" s="4"/>
      <c r="P17" s="4"/>
      <c r="Q17" s="4"/>
      <c r="R17" s="5"/>
      <c r="S17" s="12">
        <f t="shared" si="1"/>
        <v>2</v>
      </c>
      <c r="T17" s="3">
        <v>5</v>
      </c>
      <c r="U17" s="16">
        <v>4</v>
      </c>
      <c r="V17" s="16">
        <v>4</v>
      </c>
      <c r="W17" s="4"/>
      <c r="X17" s="4"/>
      <c r="Y17" s="4"/>
      <c r="Z17" s="4"/>
      <c r="AA17" s="4"/>
      <c r="AB17" s="4"/>
      <c r="AC17" s="4"/>
      <c r="AD17" s="4"/>
      <c r="AE17" s="4"/>
      <c r="AF17" s="5"/>
      <c r="AG17" s="12">
        <f t="shared" si="0"/>
        <v>1</v>
      </c>
      <c r="AI17" s="3">
        <v>6</v>
      </c>
      <c r="AJ17" s="4">
        <v>4</v>
      </c>
      <c r="AK17" s="4">
        <v>4</v>
      </c>
      <c r="AL17" s="16">
        <v>4</v>
      </c>
      <c r="AM17" s="16">
        <v>5</v>
      </c>
      <c r="AN17" s="16">
        <v>5</v>
      </c>
      <c r="AO17" s="4"/>
      <c r="AP17" s="4"/>
      <c r="AQ17" s="4"/>
      <c r="AR17" s="4"/>
      <c r="AS17" s="4"/>
      <c r="AT17" s="4"/>
      <c r="AU17" s="12">
        <f t="shared" si="2"/>
        <v>2</v>
      </c>
      <c r="AW17" s="2">
        <v>23</v>
      </c>
    </row>
    <row r="18" spans="1:49" x14ac:dyDescent="0.25">
      <c r="A18" t="s">
        <v>29</v>
      </c>
      <c r="B18" t="s">
        <v>63</v>
      </c>
      <c r="C18" t="s">
        <v>37</v>
      </c>
      <c r="D18" s="3">
        <v>4</v>
      </c>
      <c r="E18" s="16">
        <v>4</v>
      </c>
      <c r="F18" s="16">
        <v>4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  <c r="S18" s="12">
        <f t="shared" si="1"/>
        <v>1</v>
      </c>
      <c r="T18" s="3">
        <v>4</v>
      </c>
      <c r="U18" s="16">
        <v>5</v>
      </c>
      <c r="V18" s="16">
        <v>5</v>
      </c>
      <c r="W18" s="16">
        <v>5</v>
      </c>
      <c r="X18" s="16">
        <v>5</v>
      </c>
      <c r="Y18" s="16">
        <v>5</v>
      </c>
      <c r="Z18" s="4"/>
      <c r="AA18" s="4"/>
      <c r="AB18" s="4"/>
      <c r="AC18" s="4"/>
      <c r="AD18" s="4"/>
      <c r="AE18" s="4"/>
      <c r="AF18" s="5"/>
      <c r="AG18" s="12">
        <f t="shared" si="0"/>
        <v>2</v>
      </c>
      <c r="AI18" s="3">
        <v>4</v>
      </c>
      <c r="AJ18" s="16">
        <v>6</v>
      </c>
      <c r="AK18" s="16">
        <v>6</v>
      </c>
      <c r="AL18" s="16">
        <v>5</v>
      </c>
      <c r="AM18" s="16">
        <v>4</v>
      </c>
      <c r="AN18" s="16">
        <v>3</v>
      </c>
      <c r="AO18" s="16">
        <v>5</v>
      </c>
      <c r="AP18" s="16">
        <v>6</v>
      </c>
      <c r="AQ18" s="16">
        <v>5</v>
      </c>
      <c r="AR18" s="4"/>
      <c r="AS18" s="4"/>
      <c r="AT18" s="4"/>
      <c r="AU18" s="12">
        <f t="shared" si="2"/>
        <v>3</v>
      </c>
      <c r="AW18" s="2">
        <v>29</v>
      </c>
    </row>
    <row r="19" spans="1:49" x14ac:dyDescent="0.25">
      <c r="A19" t="s">
        <v>64</v>
      </c>
      <c r="B19" t="s">
        <v>65</v>
      </c>
      <c r="C19" t="s">
        <v>37</v>
      </c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/>
      <c r="S19" s="12">
        <f t="shared" si="1"/>
        <v>0</v>
      </c>
      <c r="T19" s="3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12">
        <f t="shared" si="0"/>
        <v>0</v>
      </c>
      <c r="AI19" s="3"/>
      <c r="AJ19" s="4"/>
      <c r="AK19" s="4"/>
      <c r="AL19" s="16"/>
      <c r="AM19" s="16"/>
      <c r="AN19" s="16"/>
      <c r="AO19" s="16"/>
      <c r="AP19" s="16"/>
      <c r="AQ19" s="16"/>
      <c r="AR19" s="4"/>
      <c r="AS19" s="4"/>
      <c r="AT19" s="4"/>
      <c r="AU19" s="12">
        <f t="shared" si="2"/>
        <v>0</v>
      </c>
      <c r="AW19" s="2">
        <v>0</v>
      </c>
    </row>
    <row r="20" spans="1:49" x14ac:dyDescent="0.25">
      <c r="A20" t="s">
        <v>64</v>
      </c>
      <c r="B20" t="s">
        <v>66</v>
      </c>
      <c r="C20" t="s">
        <v>37</v>
      </c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  <c r="S20" s="12">
        <f t="shared" si="1"/>
        <v>0</v>
      </c>
      <c r="T20" s="3"/>
      <c r="U20" s="4"/>
      <c r="V20" s="4"/>
      <c r="W20" s="16"/>
      <c r="X20" s="16"/>
      <c r="Y20" s="16"/>
      <c r="Z20" s="4"/>
      <c r="AA20" s="4"/>
      <c r="AB20" s="4"/>
      <c r="AC20" s="4"/>
      <c r="AD20" s="4"/>
      <c r="AE20" s="4"/>
      <c r="AF20" s="5"/>
      <c r="AG20" s="12">
        <f t="shared" si="0"/>
        <v>0</v>
      </c>
      <c r="AI20" s="3"/>
      <c r="AJ20" s="4"/>
      <c r="AK20" s="4"/>
      <c r="AL20" s="16"/>
      <c r="AM20" s="16"/>
      <c r="AN20" s="16"/>
      <c r="AO20" s="16"/>
      <c r="AP20" s="16"/>
      <c r="AQ20" s="16"/>
      <c r="AR20" s="4"/>
      <c r="AS20" s="4"/>
      <c r="AT20" s="4"/>
      <c r="AU20" s="12">
        <f t="shared" si="2"/>
        <v>0</v>
      </c>
      <c r="AW20" s="2">
        <v>0</v>
      </c>
    </row>
    <row r="21" spans="1:49" x14ac:dyDescent="0.25"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  <c r="S21" s="12"/>
      <c r="T21" s="3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5"/>
      <c r="AG21" s="12"/>
      <c r="AI21" s="3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12"/>
    </row>
    <row r="22" spans="1:49" x14ac:dyDescent="0.25">
      <c r="A22" t="s">
        <v>67</v>
      </c>
      <c r="B22" t="s">
        <v>68</v>
      </c>
      <c r="C22" t="s">
        <v>38</v>
      </c>
      <c r="D22" s="3">
        <v>4</v>
      </c>
      <c r="E22" s="4">
        <v>5</v>
      </c>
      <c r="F22" s="4">
        <v>4</v>
      </c>
      <c r="G22" s="16">
        <v>5</v>
      </c>
      <c r="H22" s="16">
        <v>5</v>
      </c>
      <c r="I22" s="16">
        <v>4</v>
      </c>
      <c r="J22" s="4"/>
      <c r="K22" s="4"/>
      <c r="L22" s="4"/>
      <c r="M22" s="4"/>
      <c r="N22" s="4"/>
      <c r="O22" s="4"/>
      <c r="P22" s="4"/>
      <c r="Q22" s="4"/>
      <c r="R22" s="5"/>
      <c r="S22" s="12">
        <f t="shared" ref="S22:S46" si="3">COUNTA(D22:R22)/3</f>
        <v>2</v>
      </c>
      <c r="T22" s="3">
        <v>4</v>
      </c>
      <c r="U22" s="4">
        <v>4</v>
      </c>
      <c r="V22" s="4">
        <v>4</v>
      </c>
      <c r="W22" s="16">
        <v>4</v>
      </c>
      <c r="X22" s="16">
        <v>3</v>
      </c>
      <c r="Y22" s="16">
        <v>4</v>
      </c>
      <c r="Z22" s="4"/>
      <c r="AA22" s="4"/>
      <c r="AB22" s="4"/>
      <c r="AC22" s="4"/>
      <c r="AD22" s="4"/>
      <c r="AE22" s="4"/>
      <c r="AF22" s="5"/>
      <c r="AG22" s="12">
        <f t="shared" ref="AG22:AG46" si="4">COUNTA(T22:AF22)/3</f>
        <v>2</v>
      </c>
      <c r="AI22" s="3"/>
      <c r="AJ22" s="4"/>
      <c r="AK22" s="16"/>
      <c r="AL22" s="16"/>
      <c r="AM22" s="16"/>
      <c r="AN22" s="16"/>
      <c r="AO22" s="4"/>
      <c r="AP22" s="4"/>
      <c r="AQ22" s="4"/>
      <c r="AR22" s="4"/>
      <c r="AS22" s="4"/>
      <c r="AT22" s="4"/>
      <c r="AU22" s="12">
        <f>COUNTA(AI22:AT22)/3</f>
        <v>0</v>
      </c>
      <c r="AW22" s="2">
        <v>18</v>
      </c>
    </row>
    <row r="23" spans="1:49" x14ac:dyDescent="0.25">
      <c r="A23" t="s">
        <v>67</v>
      </c>
      <c r="B23" t="s">
        <v>69</v>
      </c>
      <c r="C23" t="s">
        <v>38</v>
      </c>
      <c r="D23" s="3">
        <v>6</v>
      </c>
      <c r="E23" s="16">
        <v>4</v>
      </c>
      <c r="F23" s="16">
        <v>3</v>
      </c>
      <c r="G23" s="16">
        <v>4</v>
      </c>
      <c r="H23" s="16">
        <v>2</v>
      </c>
      <c r="I23" s="16">
        <v>3</v>
      </c>
      <c r="J23" s="4"/>
      <c r="K23" s="4"/>
      <c r="L23" s="4"/>
      <c r="M23" s="4"/>
      <c r="N23" s="4"/>
      <c r="O23" s="4"/>
      <c r="P23" s="4"/>
      <c r="Q23" s="4"/>
      <c r="R23" s="5"/>
      <c r="S23" s="12">
        <f t="shared" si="3"/>
        <v>2</v>
      </c>
      <c r="T23" s="3">
        <v>3</v>
      </c>
      <c r="U23" s="16">
        <v>4</v>
      </c>
      <c r="V23" s="16">
        <v>4</v>
      </c>
      <c r="W23" s="16"/>
      <c r="X23" s="16"/>
      <c r="Y23" s="16"/>
      <c r="Z23" s="4"/>
      <c r="AA23" s="4"/>
      <c r="AB23" s="4"/>
      <c r="AC23" s="4"/>
      <c r="AD23" s="4"/>
      <c r="AE23" s="4"/>
      <c r="AF23" s="5"/>
      <c r="AG23" s="12">
        <f t="shared" si="4"/>
        <v>1</v>
      </c>
      <c r="AI23" s="3">
        <v>3</v>
      </c>
      <c r="AJ23" s="4">
        <v>5</v>
      </c>
      <c r="AK23" s="16">
        <v>3</v>
      </c>
      <c r="AL23" s="16">
        <v>4</v>
      </c>
      <c r="AM23" s="16">
        <v>3</v>
      </c>
      <c r="AN23" s="16">
        <v>5</v>
      </c>
      <c r="AO23" s="16"/>
      <c r="AP23" s="16"/>
      <c r="AQ23" s="16"/>
      <c r="AR23" s="4"/>
      <c r="AS23" s="4"/>
      <c r="AT23" s="4"/>
      <c r="AU23" s="12">
        <f t="shared" ref="AU23:AU68" si="5">COUNTA(AI23:AT23)/3</f>
        <v>2</v>
      </c>
      <c r="AW23" s="2">
        <v>20</v>
      </c>
    </row>
    <row r="24" spans="1:49" x14ac:dyDescent="0.25">
      <c r="A24" t="s">
        <v>67</v>
      </c>
      <c r="B24" t="s">
        <v>70</v>
      </c>
      <c r="C24" t="s">
        <v>38</v>
      </c>
      <c r="D24" s="3"/>
      <c r="E24" s="16"/>
      <c r="F24" s="16"/>
      <c r="G24" s="16"/>
      <c r="H24" s="16"/>
      <c r="I24" s="16"/>
      <c r="J24" s="16"/>
      <c r="K24" s="16"/>
      <c r="L24" s="16"/>
      <c r="M24" s="4"/>
      <c r="N24" s="4"/>
      <c r="O24" s="4"/>
      <c r="P24" s="4"/>
      <c r="Q24" s="4"/>
      <c r="R24" s="5"/>
      <c r="S24" s="12">
        <f t="shared" si="3"/>
        <v>0</v>
      </c>
      <c r="T24" s="3">
        <v>4</v>
      </c>
      <c r="U24" s="4">
        <v>4</v>
      </c>
      <c r="V24" s="4">
        <v>5</v>
      </c>
      <c r="W24" s="16">
        <v>5</v>
      </c>
      <c r="X24" s="16">
        <v>4</v>
      </c>
      <c r="Y24" s="16">
        <v>4</v>
      </c>
      <c r="Z24" s="16"/>
      <c r="AA24" s="16"/>
      <c r="AB24" s="16"/>
      <c r="AC24" s="16"/>
      <c r="AD24" s="16"/>
      <c r="AE24" s="16"/>
      <c r="AF24" s="5"/>
      <c r="AG24" s="12">
        <f t="shared" si="4"/>
        <v>2</v>
      </c>
      <c r="AH24">
        <v>12</v>
      </c>
      <c r="AI24" s="3">
        <v>5</v>
      </c>
      <c r="AJ24" s="4">
        <v>4</v>
      </c>
      <c r="AK24" s="16">
        <v>5</v>
      </c>
      <c r="AL24" s="16">
        <v>5</v>
      </c>
      <c r="AM24" s="16">
        <v>5</v>
      </c>
      <c r="AN24" s="16">
        <v>4</v>
      </c>
      <c r="AO24" s="16"/>
      <c r="AP24" s="16"/>
      <c r="AQ24" s="16"/>
      <c r="AR24" s="4"/>
      <c r="AS24" s="4"/>
      <c r="AT24" s="4"/>
      <c r="AU24" s="12">
        <f t="shared" si="5"/>
        <v>2</v>
      </c>
      <c r="AW24" s="2">
        <v>20</v>
      </c>
    </row>
    <row r="25" spans="1:49" x14ac:dyDescent="0.25">
      <c r="A25" t="s">
        <v>71</v>
      </c>
      <c r="B25" t="s">
        <v>72</v>
      </c>
      <c r="C25" t="s">
        <v>38</v>
      </c>
      <c r="D25" s="3"/>
      <c r="E25" s="16"/>
      <c r="F25" s="16"/>
      <c r="G25" s="16"/>
      <c r="H25" s="16"/>
      <c r="I25" s="16"/>
      <c r="J25" s="4"/>
      <c r="K25" s="4"/>
      <c r="L25" s="4"/>
      <c r="M25" s="4"/>
      <c r="N25" s="4"/>
      <c r="O25" s="4"/>
      <c r="P25" s="4"/>
      <c r="Q25" s="4"/>
      <c r="R25" s="5"/>
      <c r="S25" s="12">
        <f t="shared" si="3"/>
        <v>0</v>
      </c>
      <c r="T25" s="3"/>
      <c r="U25" s="4"/>
      <c r="V25" s="4"/>
      <c r="W25" s="16"/>
      <c r="X25" s="16"/>
      <c r="Y25" s="16"/>
      <c r="Z25" s="16"/>
      <c r="AA25" s="16"/>
      <c r="AB25" s="16"/>
      <c r="AC25" s="4"/>
      <c r="AD25" s="4"/>
      <c r="AE25" s="4"/>
      <c r="AF25" s="5"/>
      <c r="AG25" s="12">
        <f t="shared" si="4"/>
        <v>0</v>
      </c>
      <c r="AI25" s="3"/>
      <c r="AJ25" s="4"/>
      <c r="AK25" s="4"/>
      <c r="AL25" s="16"/>
      <c r="AM25" s="16"/>
      <c r="AN25" s="16"/>
      <c r="AO25" s="16"/>
      <c r="AP25" s="16"/>
      <c r="AQ25" s="16"/>
      <c r="AR25" s="4"/>
      <c r="AS25" s="4"/>
      <c r="AT25" s="4"/>
      <c r="AU25" s="12">
        <f t="shared" si="5"/>
        <v>0</v>
      </c>
      <c r="AW25" s="2">
        <v>0</v>
      </c>
    </row>
    <row r="26" spans="1:49" ht="15.75" customHeight="1" x14ac:dyDescent="0.25">
      <c r="A26" t="s">
        <v>73</v>
      </c>
      <c r="B26" t="s">
        <v>74</v>
      </c>
      <c r="C26" t="s">
        <v>38</v>
      </c>
      <c r="D26" s="3"/>
      <c r="E26" s="16"/>
      <c r="F26" s="16"/>
      <c r="G26" s="16"/>
      <c r="H26" s="16"/>
      <c r="I26" s="16"/>
      <c r="J26" s="4"/>
      <c r="K26" s="4"/>
      <c r="L26" s="4"/>
      <c r="M26" s="4"/>
      <c r="N26" s="4"/>
      <c r="O26" s="4"/>
      <c r="P26" s="4"/>
      <c r="Q26" s="4"/>
      <c r="R26" s="5"/>
      <c r="S26" s="12">
        <f t="shared" si="3"/>
        <v>0</v>
      </c>
      <c r="T26" s="3"/>
      <c r="U26" s="16"/>
      <c r="V26" s="16"/>
      <c r="W26" s="16"/>
      <c r="X26" s="16"/>
      <c r="Y26" s="16"/>
      <c r="Z26" s="4"/>
      <c r="AA26" s="4"/>
      <c r="AB26" s="4"/>
      <c r="AC26" s="4"/>
      <c r="AD26" s="4"/>
      <c r="AE26" s="4"/>
      <c r="AF26" s="5"/>
      <c r="AG26" s="12">
        <f t="shared" si="4"/>
        <v>0</v>
      </c>
      <c r="AI26" s="3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12">
        <f t="shared" si="5"/>
        <v>0</v>
      </c>
      <c r="AW26" s="2">
        <v>0</v>
      </c>
    </row>
    <row r="27" spans="1:49" x14ac:dyDescent="0.25">
      <c r="A27" t="s">
        <v>75</v>
      </c>
      <c r="B27" t="s">
        <v>34</v>
      </c>
      <c r="C27" t="s">
        <v>38</v>
      </c>
      <c r="D27" s="3">
        <v>5</v>
      </c>
      <c r="E27" s="16">
        <v>4</v>
      </c>
      <c r="F27" s="16">
        <v>4</v>
      </c>
      <c r="G27" s="16"/>
      <c r="H27" s="16"/>
      <c r="I27" s="16"/>
      <c r="J27" s="4"/>
      <c r="K27" s="4"/>
      <c r="L27" s="4"/>
      <c r="M27" s="4"/>
      <c r="N27" s="4"/>
      <c r="O27" s="4"/>
      <c r="P27" s="4"/>
      <c r="Q27" s="4"/>
      <c r="R27" s="5"/>
      <c r="S27" s="12">
        <f t="shared" si="3"/>
        <v>1</v>
      </c>
      <c r="T27" s="3">
        <v>4</v>
      </c>
      <c r="U27" s="16">
        <v>4</v>
      </c>
      <c r="V27" s="16">
        <v>4</v>
      </c>
      <c r="W27" s="4"/>
      <c r="X27" s="4"/>
      <c r="Y27" s="4"/>
      <c r="Z27" s="4"/>
      <c r="AA27" s="4"/>
      <c r="AB27" s="4"/>
      <c r="AC27" s="4"/>
      <c r="AD27" s="4"/>
      <c r="AE27" s="4"/>
      <c r="AF27" s="5"/>
      <c r="AG27" s="12">
        <f t="shared" si="4"/>
        <v>1</v>
      </c>
      <c r="AI27" s="3">
        <v>4</v>
      </c>
      <c r="AJ27" s="4">
        <v>4</v>
      </c>
      <c r="AK27" s="4">
        <v>4</v>
      </c>
      <c r="AL27" s="4"/>
      <c r="AM27" s="4"/>
      <c r="AN27" s="4"/>
      <c r="AO27" s="4"/>
      <c r="AP27" s="4"/>
      <c r="AQ27" s="4"/>
      <c r="AR27" s="4"/>
      <c r="AS27" s="4"/>
      <c r="AT27" s="4"/>
      <c r="AU27" s="12">
        <f t="shared" si="5"/>
        <v>1</v>
      </c>
      <c r="AW27" s="2">
        <v>13</v>
      </c>
    </row>
    <row r="28" spans="1:49" x14ac:dyDescent="0.25">
      <c r="A28" t="s">
        <v>76</v>
      </c>
      <c r="B28" t="s">
        <v>77</v>
      </c>
      <c r="C28" t="s">
        <v>38</v>
      </c>
      <c r="D28" s="3">
        <v>6</v>
      </c>
      <c r="E28" s="4">
        <v>5</v>
      </c>
      <c r="F28" s="4">
        <v>5</v>
      </c>
      <c r="G28" s="16">
        <v>6</v>
      </c>
      <c r="H28" s="16">
        <v>6</v>
      </c>
      <c r="I28" s="16">
        <v>6</v>
      </c>
      <c r="J28" s="16">
        <v>6</v>
      </c>
      <c r="K28" s="16">
        <v>5</v>
      </c>
      <c r="L28" s="16">
        <v>6</v>
      </c>
      <c r="M28" s="4"/>
      <c r="N28" s="4"/>
      <c r="O28" s="4"/>
      <c r="P28" s="4"/>
      <c r="Q28" s="4"/>
      <c r="R28" s="5"/>
      <c r="S28" s="12">
        <f t="shared" si="3"/>
        <v>3</v>
      </c>
      <c r="T28" s="3">
        <v>4</v>
      </c>
      <c r="U28" s="4">
        <v>5</v>
      </c>
      <c r="V28" s="4">
        <v>6</v>
      </c>
      <c r="W28" s="16">
        <v>5</v>
      </c>
      <c r="X28" s="16">
        <v>5</v>
      </c>
      <c r="Y28" s="16">
        <v>4</v>
      </c>
      <c r="Z28" s="4"/>
      <c r="AA28" s="4"/>
      <c r="AB28" s="4"/>
      <c r="AC28" s="4"/>
      <c r="AD28" s="4"/>
      <c r="AE28" s="4"/>
      <c r="AF28" s="5"/>
      <c r="AG28" s="12">
        <f t="shared" si="4"/>
        <v>2</v>
      </c>
      <c r="AI28" s="3">
        <v>6</v>
      </c>
      <c r="AJ28" s="16">
        <v>6</v>
      </c>
      <c r="AK28" s="16">
        <v>4</v>
      </c>
      <c r="AL28" s="16">
        <v>5</v>
      </c>
      <c r="AM28" s="16">
        <v>5</v>
      </c>
      <c r="AN28" s="16">
        <v>6</v>
      </c>
      <c r="AO28" s="4"/>
      <c r="AP28" s="4"/>
      <c r="AQ28" s="4"/>
      <c r="AR28" s="4"/>
      <c r="AS28" s="4"/>
      <c r="AT28" s="4"/>
      <c r="AU28" s="12">
        <f t="shared" si="5"/>
        <v>2</v>
      </c>
      <c r="AW28" s="2">
        <v>35</v>
      </c>
    </row>
    <row r="29" spans="1:49" x14ac:dyDescent="0.25">
      <c r="A29" t="s">
        <v>76</v>
      </c>
      <c r="B29" t="s">
        <v>78</v>
      </c>
      <c r="C29" t="s">
        <v>38</v>
      </c>
      <c r="D29" s="3">
        <v>5</v>
      </c>
      <c r="E29" s="16">
        <v>4</v>
      </c>
      <c r="F29" s="16">
        <v>4</v>
      </c>
      <c r="G29" s="16"/>
      <c r="H29" s="16"/>
      <c r="I29" s="16"/>
      <c r="J29" s="4"/>
      <c r="K29" s="4"/>
      <c r="L29" s="4"/>
      <c r="M29" s="4"/>
      <c r="N29" s="4"/>
      <c r="O29" s="4"/>
      <c r="P29" s="4"/>
      <c r="Q29" s="4"/>
      <c r="R29" s="5"/>
      <c r="S29" s="12">
        <f t="shared" si="3"/>
        <v>1</v>
      </c>
      <c r="T29" s="3">
        <v>4</v>
      </c>
      <c r="U29" s="16">
        <v>5</v>
      </c>
      <c r="V29" s="16">
        <v>5</v>
      </c>
      <c r="W29" s="4"/>
      <c r="X29" s="4"/>
      <c r="Y29" s="4"/>
      <c r="Z29" s="4"/>
      <c r="AA29" s="4"/>
      <c r="AB29" s="4"/>
      <c r="AC29" s="4"/>
      <c r="AD29" s="4"/>
      <c r="AE29" s="4"/>
      <c r="AF29" s="5"/>
      <c r="AG29" s="12">
        <f t="shared" si="4"/>
        <v>1</v>
      </c>
      <c r="AI29" s="3">
        <v>5</v>
      </c>
      <c r="AJ29" s="4">
        <v>5</v>
      </c>
      <c r="AK29" s="4">
        <v>4</v>
      </c>
      <c r="AL29" s="16">
        <v>4</v>
      </c>
      <c r="AM29" s="16">
        <v>3</v>
      </c>
      <c r="AN29" s="16">
        <v>4</v>
      </c>
      <c r="AO29" s="4"/>
      <c r="AP29" s="4"/>
      <c r="AQ29" s="4"/>
      <c r="AR29" s="4"/>
      <c r="AS29" s="4"/>
      <c r="AT29" s="4"/>
      <c r="AU29" s="12">
        <f t="shared" si="5"/>
        <v>2</v>
      </c>
      <c r="AW29" s="2">
        <v>19</v>
      </c>
    </row>
    <row r="30" spans="1:49" x14ac:dyDescent="0.25">
      <c r="A30" t="s">
        <v>79</v>
      </c>
      <c r="B30" t="s">
        <v>80</v>
      </c>
      <c r="C30" t="s">
        <v>38</v>
      </c>
      <c r="D30" s="3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5"/>
      <c r="S30" s="12">
        <f t="shared" si="3"/>
        <v>0</v>
      </c>
      <c r="T30" s="3">
        <v>3</v>
      </c>
      <c r="U30" s="16">
        <v>3</v>
      </c>
      <c r="V30" s="16">
        <v>3</v>
      </c>
      <c r="W30" s="16">
        <v>3</v>
      </c>
      <c r="X30" s="16">
        <v>4</v>
      </c>
      <c r="Y30" s="16">
        <v>3</v>
      </c>
      <c r="Z30" s="16"/>
      <c r="AA30" s="16"/>
      <c r="AB30" s="16"/>
      <c r="AC30" s="4"/>
      <c r="AD30" s="4"/>
      <c r="AE30" s="4"/>
      <c r="AF30" s="5"/>
      <c r="AG30" s="12">
        <f t="shared" si="4"/>
        <v>2</v>
      </c>
      <c r="AI30" s="3"/>
      <c r="AJ30" s="4"/>
      <c r="AK30" s="4"/>
      <c r="AL30" s="16"/>
      <c r="AM30" s="16"/>
      <c r="AN30" s="16"/>
      <c r="AO30" s="16"/>
      <c r="AP30" s="16"/>
      <c r="AQ30" s="16"/>
      <c r="AR30" s="4"/>
      <c r="AS30" s="4"/>
      <c r="AT30" s="4"/>
      <c r="AU30" s="12">
        <f t="shared" si="5"/>
        <v>0</v>
      </c>
      <c r="AW30" s="2">
        <v>7</v>
      </c>
    </row>
    <row r="31" spans="1:49" x14ac:dyDescent="0.25">
      <c r="A31" t="s">
        <v>79</v>
      </c>
      <c r="B31" t="s">
        <v>81</v>
      </c>
      <c r="C31" t="s">
        <v>38</v>
      </c>
      <c r="D31" s="3">
        <v>4</v>
      </c>
      <c r="E31" s="16">
        <v>4</v>
      </c>
      <c r="F31" s="16">
        <v>5</v>
      </c>
      <c r="G31" s="16">
        <v>4</v>
      </c>
      <c r="H31" s="16">
        <v>6</v>
      </c>
      <c r="I31" s="16">
        <v>5</v>
      </c>
      <c r="J31" s="4"/>
      <c r="K31" s="4"/>
      <c r="L31" s="4"/>
      <c r="M31" s="4"/>
      <c r="N31" s="4"/>
      <c r="O31" s="4"/>
      <c r="P31" s="4"/>
      <c r="Q31" s="4"/>
      <c r="R31" s="5"/>
      <c r="S31" s="12">
        <f t="shared" si="3"/>
        <v>2</v>
      </c>
      <c r="T31" s="3">
        <v>3</v>
      </c>
      <c r="U31" s="16">
        <v>6</v>
      </c>
      <c r="V31" s="16">
        <v>6</v>
      </c>
      <c r="W31" s="4"/>
      <c r="X31" s="4"/>
      <c r="Y31" s="4"/>
      <c r="Z31" s="4"/>
      <c r="AA31" s="4"/>
      <c r="AB31" s="4"/>
      <c r="AC31" s="4"/>
      <c r="AD31" s="4"/>
      <c r="AE31" s="4"/>
      <c r="AF31" s="5"/>
      <c r="AG31" s="12">
        <f t="shared" si="4"/>
        <v>1</v>
      </c>
      <c r="AI31" s="3">
        <v>5</v>
      </c>
      <c r="AJ31" s="4">
        <v>6</v>
      </c>
      <c r="AK31" s="4">
        <v>5</v>
      </c>
      <c r="AL31" s="16">
        <v>5</v>
      </c>
      <c r="AM31" s="16">
        <v>5</v>
      </c>
      <c r="AN31" s="16">
        <v>4</v>
      </c>
      <c r="AO31" s="4"/>
      <c r="AP31" s="4"/>
      <c r="AQ31" s="4"/>
      <c r="AR31" s="4"/>
      <c r="AS31" s="4"/>
      <c r="AT31" s="4"/>
      <c r="AU31" s="12">
        <f t="shared" si="5"/>
        <v>2</v>
      </c>
      <c r="AW31" s="2">
        <v>25</v>
      </c>
    </row>
    <row r="32" spans="1:49" x14ac:dyDescent="0.25">
      <c r="A32" t="s">
        <v>27</v>
      </c>
      <c r="B32" t="s">
        <v>136</v>
      </c>
      <c r="C32" t="s">
        <v>38</v>
      </c>
      <c r="D32" s="3">
        <v>5</v>
      </c>
      <c r="E32" s="16">
        <v>4</v>
      </c>
      <c r="F32" s="16">
        <v>3</v>
      </c>
      <c r="G32" s="16"/>
      <c r="H32" s="16"/>
      <c r="I32" s="16"/>
      <c r="J32" s="4"/>
      <c r="K32" s="4"/>
      <c r="L32" s="4"/>
      <c r="M32" s="4"/>
      <c r="N32" s="4"/>
      <c r="O32" s="4"/>
      <c r="P32" s="4"/>
      <c r="Q32" s="4"/>
      <c r="R32" s="5"/>
      <c r="S32" s="12">
        <f>COUNTA(D32:R32)/3</f>
        <v>1</v>
      </c>
      <c r="T32" s="3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5"/>
      <c r="AG32" s="12">
        <f>COUNTA(T32:AF32)/3</f>
        <v>0</v>
      </c>
      <c r="AI32" s="3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12">
        <f t="shared" si="5"/>
        <v>0</v>
      </c>
      <c r="AW32" s="2">
        <v>4</v>
      </c>
    </row>
    <row r="33" spans="1:49" x14ac:dyDescent="0.25">
      <c r="A33" t="s">
        <v>27</v>
      </c>
      <c r="B33" t="s">
        <v>82</v>
      </c>
      <c r="C33" t="s">
        <v>38</v>
      </c>
      <c r="D33" s="3"/>
      <c r="E33" s="4"/>
      <c r="F33" s="4"/>
      <c r="G33" s="16"/>
      <c r="H33" s="16"/>
      <c r="I33" s="16"/>
      <c r="J33" s="4"/>
      <c r="K33" s="4"/>
      <c r="L33" s="4"/>
      <c r="M33" s="4"/>
      <c r="N33" s="4"/>
      <c r="O33" s="4"/>
      <c r="P33" s="4"/>
      <c r="Q33" s="4"/>
      <c r="R33" s="5"/>
      <c r="S33" s="12">
        <f t="shared" si="3"/>
        <v>0</v>
      </c>
      <c r="T33" s="3"/>
      <c r="U33" s="4"/>
      <c r="V33" s="4"/>
      <c r="W33" s="16"/>
      <c r="X33" s="16"/>
      <c r="Y33" s="16"/>
      <c r="Z33" s="16"/>
      <c r="AA33" s="16"/>
      <c r="AB33" s="16"/>
      <c r="AC33" s="4"/>
      <c r="AD33" s="4"/>
      <c r="AE33" s="4"/>
      <c r="AF33" s="5"/>
      <c r="AG33" s="12">
        <f t="shared" si="4"/>
        <v>0</v>
      </c>
      <c r="AI33" s="3"/>
      <c r="AJ33" s="4"/>
      <c r="AK33" s="4"/>
      <c r="AL33" s="16"/>
      <c r="AM33" s="16"/>
      <c r="AN33" s="16"/>
      <c r="AO33" s="16"/>
      <c r="AP33" s="16"/>
      <c r="AQ33" s="16"/>
      <c r="AR33" s="4"/>
      <c r="AS33" s="4"/>
      <c r="AT33" s="4"/>
      <c r="AU33" s="12">
        <f t="shared" si="5"/>
        <v>0</v>
      </c>
      <c r="AW33" s="2">
        <v>0</v>
      </c>
    </row>
    <row r="34" spans="1:49" x14ac:dyDescent="0.25">
      <c r="A34" t="s">
        <v>27</v>
      </c>
      <c r="B34" t="s">
        <v>35</v>
      </c>
      <c r="C34" t="s">
        <v>38</v>
      </c>
      <c r="D34" s="3"/>
      <c r="E34" s="16"/>
      <c r="F34" s="1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/>
      <c r="S34" s="12">
        <f t="shared" si="3"/>
        <v>0</v>
      </c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5"/>
      <c r="AG34" s="12">
        <f t="shared" si="4"/>
        <v>0</v>
      </c>
      <c r="AI34" s="3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12">
        <f t="shared" si="5"/>
        <v>0</v>
      </c>
      <c r="AW34" s="2">
        <v>0</v>
      </c>
    </row>
    <row r="35" spans="1:49" x14ac:dyDescent="0.25">
      <c r="A35" t="s">
        <v>43</v>
      </c>
      <c r="B35" t="s">
        <v>83</v>
      </c>
      <c r="C35" t="s">
        <v>38</v>
      </c>
      <c r="D35" s="3">
        <v>3</v>
      </c>
      <c r="E35" s="16">
        <v>4</v>
      </c>
      <c r="F35" s="16">
        <v>3</v>
      </c>
      <c r="G35" s="16">
        <v>4</v>
      </c>
      <c r="H35" s="16">
        <v>6</v>
      </c>
      <c r="I35" s="16">
        <v>5</v>
      </c>
      <c r="J35" s="16">
        <v>3</v>
      </c>
      <c r="K35" s="16">
        <v>4</v>
      </c>
      <c r="L35" s="16">
        <v>4</v>
      </c>
      <c r="M35" s="4"/>
      <c r="N35" s="4"/>
      <c r="O35" s="4"/>
      <c r="P35" s="4"/>
      <c r="Q35" s="4"/>
      <c r="R35" s="5"/>
      <c r="S35" s="12">
        <f t="shared" si="3"/>
        <v>3</v>
      </c>
      <c r="T35" s="3">
        <v>3</v>
      </c>
      <c r="U35" s="4">
        <v>3</v>
      </c>
      <c r="V35" s="4">
        <v>5</v>
      </c>
      <c r="W35" s="16">
        <v>5</v>
      </c>
      <c r="X35" s="16">
        <v>4</v>
      </c>
      <c r="Y35" s="16">
        <v>4</v>
      </c>
      <c r="Z35" s="4"/>
      <c r="AA35" s="4"/>
      <c r="AB35" s="4"/>
      <c r="AC35" s="4"/>
      <c r="AD35" s="4"/>
      <c r="AE35" s="4"/>
      <c r="AF35" s="5"/>
      <c r="AG35" s="12">
        <f t="shared" si="4"/>
        <v>2</v>
      </c>
      <c r="AI35" s="3">
        <v>6</v>
      </c>
      <c r="AJ35" s="4">
        <v>6</v>
      </c>
      <c r="AK35" s="4">
        <v>4</v>
      </c>
      <c r="AL35" s="16">
        <v>5</v>
      </c>
      <c r="AM35" s="16">
        <v>5</v>
      </c>
      <c r="AN35" s="16">
        <v>5</v>
      </c>
      <c r="AO35" s="16"/>
      <c r="AP35" s="16"/>
      <c r="AQ35" s="16"/>
      <c r="AR35" s="4"/>
      <c r="AS35" s="4"/>
      <c r="AT35" s="4"/>
      <c r="AU35" s="12">
        <f t="shared" si="5"/>
        <v>2</v>
      </c>
      <c r="AW35" s="2">
        <v>33</v>
      </c>
    </row>
    <row r="36" spans="1:49" x14ac:dyDescent="0.25">
      <c r="A36" t="s">
        <v>19</v>
      </c>
      <c r="B36" t="s">
        <v>84</v>
      </c>
      <c r="C36" t="s">
        <v>38</v>
      </c>
      <c r="D36" s="3">
        <v>4</v>
      </c>
      <c r="E36" s="4">
        <v>3</v>
      </c>
      <c r="F36" s="4">
        <v>3</v>
      </c>
      <c r="G36" s="16"/>
      <c r="H36" s="16"/>
      <c r="I36" s="16"/>
      <c r="J36" s="4"/>
      <c r="K36" s="4"/>
      <c r="L36" s="4"/>
      <c r="M36" s="4"/>
      <c r="N36" s="4"/>
      <c r="O36" s="4"/>
      <c r="P36" s="4"/>
      <c r="Q36" s="4"/>
      <c r="R36" s="5"/>
      <c r="S36" s="12">
        <f t="shared" si="3"/>
        <v>1</v>
      </c>
      <c r="T36" s="3">
        <v>5</v>
      </c>
      <c r="U36" s="4">
        <v>6</v>
      </c>
      <c r="V36" s="4">
        <v>4</v>
      </c>
      <c r="W36" s="16"/>
      <c r="X36" s="16"/>
      <c r="Y36" s="16"/>
      <c r="Z36" s="4"/>
      <c r="AA36" s="4"/>
      <c r="AB36" s="4"/>
      <c r="AC36" s="4"/>
      <c r="AD36" s="4"/>
      <c r="AE36" s="4"/>
      <c r="AF36" s="5"/>
      <c r="AG36" s="12">
        <f t="shared" si="4"/>
        <v>1</v>
      </c>
      <c r="AI36" s="3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12">
        <f t="shared" si="5"/>
        <v>0</v>
      </c>
      <c r="AW36" s="2">
        <v>9</v>
      </c>
    </row>
    <row r="37" spans="1:49" x14ac:dyDescent="0.25">
      <c r="A37" t="s">
        <v>19</v>
      </c>
      <c r="B37" t="s">
        <v>36</v>
      </c>
      <c r="C37" t="s">
        <v>38</v>
      </c>
      <c r="D37" s="3"/>
      <c r="E37" s="4"/>
      <c r="F37" s="4"/>
      <c r="G37" s="16"/>
      <c r="H37" s="16"/>
      <c r="I37" s="16"/>
      <c r="J37" s="4"/>
      <c r="K37" s="4"/>
      <c r="L37" s="4"/>
      <c r="M37" s="4"/>
      <c r="N37" s="4"/>
      <c r="O37" s="4"/>
      <c r="P37" s="4"/>
      <c r="Q37" s="4"/>
      <c r="R37" s="5"/>
      <c r="S37" s="12">
        <f t="shared" si="3"/>
        <v>0</v>
      </c>
      <c r="T37" s="3"/>
      <c r="U37" s="4"/>
      <c r="V37" s="4"/>
      <c r="W37" s="16"/>
      <c r="X37" s="16"/>
      <c r="Y37" s="16"/>
      <c r="Z37" s="4"/>
      <c r="AA37" s="4"/>
      <c r="AB37" s="4"/>
      <c r="AC37" s="4"/>
      <c r="AD37" s="4"/>
      <c r="AE37" s="4"/>
      <c r="AF37" s="5"/>
      <c r="AG37" s="12">
        <f t="shared" si="4"/>
        <v>0</v>
      </c>
      <c r="AI37" s="3"/>
      <c r="AJ37" s="4"/>
      <c r="AK37" s="16"/>
      <c r="AL37" s="16"/>
      <c r="AM37" s="16"/>
      <c r="AN37" s="16"/>
      <c r="AO37" s="16"/>
      <c r="AP37" s="16"/>
      <c r="AQ37" s="16"/>
      <c r="AR37" s="4"/>
      <c r="AS37" s="4"/>
      <c r="AT37" s="4"/>
      <c r="AU37" s="12">
        <f t="shared" si="5"/>
        <v>0</v>
      </c>
      <c r="AW37" s="2">
        <v>0</v>
      </c>
    </row>
    <row r="38" spans="1:49" x14ac:dyDescent="0.25">
      <c r="A38" t="s">
        <v>19</v>
      </c>
      <c r="B38" t="s">
        <v>85</v>
      </c>
      <c r="C38" t="s">
        <v>38</v>
      </c>
      <c r="D38" s="3"/>
      <c r="E38" s="16"/>
      <c r="F38" s="16"/>
      <c r="G38" s="16"/>
      <c r="H38" s="16"/>
      <c r="I38" s="16"/>
      <c r="J38" s="4"/>
      <c r="K38" s="4"/>
      <c r="L38" s="4"/>
      <c r="M38" s="4"/>
      <c r="N38" s="4"/>
      <c r="O38" s="4"/>
      <c r="P38" s="4"/>
      <c r="Q38" s="4"/>
      <c r="R38" s="5"/>
      <c r="S38" s="12">
        <f t="shared" si="3"/>
        <v>0</v>
      </c>
      <c r="T38" s="3">
        <v>3</v>
      </c>
      <c r="U38" s="16">
        <v>3</v>
      </c>
      <c r="V38" s="16">
        <v>4</v>
      </c>
      <c r="W38" s="16">
        <v>5</v>
      </c>
      <c r="X38" s="16">
        <v>6</v>
      </c>
      <c r="Y38" s="16">
        <v>5</v>
      </c>
      <c r="Z38" s="4"/>
      <c r="AA38" s="4"/>
      <c r="AB38" s="4"/>
      <c r="AC38" s="4"/>
      <c r="AD38" s="4"/>
      <c r="AE38" s="4"/>
      <c r="AF38" s="5"/>
      <c r="AG38" s="12">
        <f t="shared" si="4"/>
        <v>2</v>
      </c>
      <c r="AH38">
        <v>9</v>
      </c>
      <c r="AI38" s="3">
        <v>5</v>
      </c>
      <c r="AJ38" s="4">
        <v>6</v>
      </c>
      <c r="AK38" s="16">
        <v>4</v>
      </c>
      <c r="AL38" s="16">
        <v>4</v>
      </c>
      <c r="AM38" s="16">
        <v>5</v>
      </c>
      <c r="AN38" s="16">
        <v>4</v>
      </c>
      <c r="AO38" s="4"/>
      <c r="AP38" s="4"/>
      <c r="AQ38" s="4"/>
      <c r="AR38" s="4"/>
      <c r="AS38" s="4"/>
      <c r="AT38" s="4"/>
      <c r="AU38" s="12">
        <f t="shared" si="5"/>
        <v>2</v>
      </c>
      <c r="AW38" s="2">
        <v>29</v>
      </c>
    </row>
    <row r="39" spans="1:49" x14ac:dyDescent="0.25">
      <c r="A39" t="s">
        <v>19</v>
      </c>
      <c r="B39" t="s">
        <v>86</v>
      </c>
      <c r="C39" t="s">
        <v>38</v>
      </c>
      <c r="D39" s="3">
        <v>5</v>
      </c>
      <c r="E39" s="16">
        <v>6</v>
      </c>
      <c r="F39" s="16">
        <v>4</v>
      </c>
      <c r="G39" s="16">
        <v>5</v>
      </c>
      <c r="H39" s="16">
        <v>6</v>
      </c>
      <c r="I39" s="16">
        <v>6</v>
      </c>
      <c r="J39" s="16">
        <v>6</v>
      </c>
      <c r="K39" s="16">
        <v>6</v>
      </c>
      <c r="L39" s="16">
        <v>5</v>
      </c>
      <c r="M39" s="4"/>
      <c r="N39" s="4"/>
      <c r="O39" s="4"/>
      <c r="P39" s="4"/>
      <c r="Q39" s="4"/>
      <c r="R39" s="5"/>
      <c r="S39" s="12">
        <f t="shared" si="3"/>
        <v>3</v>
      </c>
      <c r="T39" s="3">
        <v>5</v>
      </c>
      <c r="U39" s="4">
        <v>4</v>
      </c>
      <c r="V39" s="4">
        <v>4</v>
      </c>
      <c r="W39" s="16">
        <v>6</v>
      </c>
      <c r="X39" s="16">
        <v>6</v>
      </c>
      <c r="Y39" s="16">
        <v>5</v>
      </c>
      <c r="Z39" s="16">
        <v>4</v>
      </c>
      <c r="AA39" s="16">
        <v>5</v>
      </c>
      <c r="AB39" s="16">
        <v>3</v>
      </c>
      <c r="AC39" s="4"/>
      <c r="AD39" s="4"/>
      <c r="AE39" s="4"/>
      <c r="AF39" s="5"/>
      <c r="AG39" s="12">
        <f t="shared" si="4"/>
        <v>3</v>
      </c>
      <c r="AI39" s="3">
        <v>6</v>
      </c>
      <c r="AJ39" s="4">
        <v>6</v>
      </c>
      <c r="AK39" s="4">
        <v>5</v>
      </c>
      <c r="AL39" s="16">
        <v>4</v>
      </c>
      <c r="AM39" s="16">
        <v>5</v>
      </c>
      <c r="AN39" s="16">
        <v>6</v>
      </c>
      <c r="AO39" s="4"/>
      <c r="AP39" s="4"/>
      <c r="AQ39" s="4"/>
      <c r="AR39" s="4"/>
      <c r="AS39" s="4"/>
      <c r="AT39" s="4"/>
      <c r="AU39" s="12">
        <f t="shared" si="5"/>
        <v>2</v>
      </c>
      <c r="AW39" s="2">
        <v>35</v>
      </c>
    </row>
    <row r="40" spans="1:49" x14ac:dyDescent="0.25">
      <c r="A40" t="s">
        <v>21</v>
      </c>
      <c r="B40" t="s">
        <v>30</v>
      </c>
      <c r="C40" t="s">
        <v>38</v>
      </c>
      <c r="D40" s="3">
        <v>5</v>
      </c>
      <c r="E40" s="16">
        <v>4</v>
      </c>
      <c r="F40" s="16">
        <v>6</v>
      </c>
      <c r="G40" s="16">
        <v>5</v>
      </c>
      <c r="H40" s="16">
        <v>4</v>
      </c>
      <c r="I40" s="16">
        <v>4</v>
      </c>
      <c r="J40" s="16"/>
      <c r="K40" s="4"/>
      <c r="L40" s="4"/>
      <c r="M40" s="4"/>
      <c r="N40" s="4"/>
      <c r="O40" s="4"/>
      <c r="P40" s="4"/>
      <c r="Q40" s="4"/>
      <c r="R40" s="5"/>
      <c r="S40" s="12">
        <f t="shared" si="3"/>
        <v>2</v>
      </c>
      <c r="T40" s="3">
        <v>5</v>
      </c>
      <c r="U40" s="16">
        <v>5</v>
      </c>
      <c r="V40" s="16">
        <v>6</v>
      </c>
      <c r="W40" s="16">
        <v>6</v>
      </c>
      <c r="X40" s="16">
        <v>4</v>
      </c>
      <c r="Y40" s="16">
        <v>5</v>
      </c>
      <c r="Z40" s="4"/>
      <c r="AA40" s="4"/>
      <c r="AB40" s="4"/>
      <c r="AC40" s="4"/>
      <c r="AD40" s="4"/>
      <c r="AE40" s="4"/>
      <c r="AF40" s="5"/>
      <c r="AG40" s="12">
        <f t="shared" si="4"/>
        <v>2</v>
      </c>
      <c r="AI40" s="3">
        <v>6</v>
      </c>
      <c r="AJ40" s="16">
        <v>6</v>
      </c>
      <c r="AK40" s="16">
        <v>4</v>
      </c>
      <c r="AL40" s="16">
        <v>5</v>
      </c>
      <c r="AM40" s="16">
        <v>5</v>
      </c>
      <c r="AN40" s="16">
        <v>5</v>
      </c>
      <c r="AO40" s="4"/>
      <c r="AP40" s="4"/>
      <c r="AQ40" s="4"/>
      <c r="AR40" s="4"/>
      <c r="AS40" s="4"/>
      <c r="AT40" s="4"/>
      <c r="AU40" s="12">
        <f t="shared" si="5"/>
        <v>2</v>
      </c>
      <c r="AW40" s="2">
        <v>32</v>
      </c>
    </row>
    <row r="41" spans="1:49" x14ac:dyDescent="0.25">
      <c r="A41" t="s">
        <v>28</v>
      </c>
      <c r="B41" t="s">
        <v>31</v>
      </c>
      <c r="C41" t="s">
        <v>38</v>
      </c>
      <c r="D41" s="3">
        <v>5</v>
      </c>
      <c r="E41" s="4">
        <v>5</v>
      </c>
      <c r="F41" s="4">
        <v>4</v>
      </c>
      <c r="G41" s="16">
        <v>5</v>
      </c>
      <c r="H41" s="16">
        <v>3</v>
      </c>
      <c r="I41" s="16">
        <v>4</v>
      </c>
      <c r="J41" s="16"/>
      <c r="K41" s="16"/>
      <c r="L41" s="16"/>
      <c r="M41" s="4"/>
      <c r="N41" s="4"/>
      <c r="O41" s="4"/>
      <c r="P41" s="4"/>
      <c r="Q41" s="4"/>
      <c r="R41" s="5"/>
      <c r="S41" s="12">
        <f t="shared" si="3"/>
        <v>2</v>
      </c>
      <c r="T41" s="3">
        <v>5</v>
      </c>
      <c r="U41" s="16">
        <v>5</v>
      </c>
      <c r="V41" s="16">
        <v>4</v>
      </c>
      <c r="W41" s="16">
        <v>6</v>
      </c>
      <c r="X41" s="16">
        <v>5</v>
      </c>
      <c r="Y41" s="16">
        <v>6</v>
      </c>
      <c r="Z41" s="4"/>
      <c r="AA41" s="4"/>
      <c r="AB41" s="4"/>
      <c r="AC41" s="4"/>
      <c r="AD41" s="4"/>
      <c r="AE41" s="4"/>
      <c r="AF41" s="5"/>
      <c r="AG41" s="12">
        <f t="shared" si="4"/>
        <v>2</v>
      </c>
      <c r="AI41" s="3">
        <v>6</v>
      </c>
      <c r="AJ41" s="4">
        <v>6</v>
      </c>
      <c r="AK41" s="4">
        <v>6</v>
      </c>
      <c r="AL41" s="16">
        <v>4</v>
      </c>
      <c r="AM41" s="16">
        <v>5</v>
      </c>
      <c r="AN41" s="16">
        <v>4</v>
      </c>
      <c r="AO41" s="16">
        <v>5</v>
      </c>
      <c r="AP41" s="16">
        <v>5</v>
      </c>
      <c r="AQ41" s="16">
        <v>5</v>
      </c>
      <c r="AR41" s="4"/>
      <c r="AS41" s="4"/>
      <c r="AT41" s="4"/>
      <c r="AU41" s="12">
        <f t="shared" si="5"/>
        <v>3</v>
      </c>
      <c r="AW41" s="2">
        <v>36</v>
      </c>
    </row>
    <row r="42" spans="1:49" x14ac:dyDescent="0.25">
      <c r="A42" t="s">
        <v>28</v>
      </c>
      <c r="B42" t="s">
        <v>87</v>
      </c>
      <c r="C42" t="s">
        <v>38</v>
      </c>
      <c r="D42" s="3">
        <v>4</v>
      </c>
      <c r="E42" s="16">
        <v>5</v>
      </c>
      <c r="F42" s="16">
        <v>3</v>
      </c>
      <c r="G42" s="16">
        <v>4</v>
      </c>
      <c r="H42" s="16">
        <v>6</v>
      </c>
      <c r="I42" s="16">
        <v>4</v>
      </c>
      <c r="J42" s="16">
        <v>4</v>
      </c>
      <c r="K42" s="16">
        <v>4</v>
      </c>
      <c r="L42" s="16">
        <v>3</v>
      </c>
      <c r="M42" s="4"/>
      <c r="N42" s="4"/>
      <c r="O42" s="4"/>
      <c r="P42" s="4"/>
      <c r="Q42" s="4"/>
      <c r="R42" s="5"/>
      <c r="S42" s="12">
        <f t="shared" si="3"/>
        <v>3</v>
      </c>
      <c r="T42" s="3">
        <v>3</v>
      </c>
      <c r="U42" s="4">
        <v>4</v>
      </c>
      <c r="V42" s="4">
        <v>4</v>
      </c>
      <c r="W42" s="16">
        <v>5</v>
      </c>
      <c r="X42" s="16">
        <v>5</v>
      </c>
      <c r="Y42" s="16">
        <v>4</v>
      </c>
      <c r="Z42" s="16"/>
      <c r="AA42" s="16"/>
      <c r="AB42" s="16"/>
      <c r="AC42" s="4"/>
      <c r="AD42" s="4"/>
      <c r="AE42" s="4"/>
      <c r="AF42" s="5"/>
      <c r="AG42" s="12">
        <f t="shared" si="4"/>
        <v>2</v>
      </c>
      <c r="AI42" s="3">
        <v>5</v>
      </c>
      <c r="AJ42" s="16">
        <v>5</v>
      </c>
      <c r="AK42" s="16">
        <v>5</v>
      </c>
      <c r="AL42" s="16">
        <v>5</v>
      </c>
      <c r="AM42" s="16">
        <v>4</v>
      </c>
      <c r="AN42" s="16">
        <v>5</v>
      </c>
      <c r="AO42" s="4"/>
      <c r="AP42" s="4"/>
      <c r="AQ42" s="4"/>
      <c r="AR42" s="4"/>
      <c r="AS42" s="4"/>
      <c r="AT42" s="4"/>
      <c r="AU42" s="12">
        <f t="shared" si="5"/>
        <v>2</v>
      </c>
      <c r="AW42" s="2">
        <v>32</v>
      </c>
    </row>
    <row r="43" spans="1:49" x14ac:dyDescent="0.25">
      <c r="A43" t="s">
        <v>53</v>
      </c>
      <c r="B43" t="s">
        <v>88</v>
      </c>
      <c r="C43" t="s">
        <v>38</v>
      </c>
      <c r="D43" s="3">
        <v>6</v>
      </c>
      <c r="E43" s="16">
        <v>4</v>
      </c>
      <c r="F43" s="16">
        <v>5</v>
      </c>
      <c r="G43" s="16">
        <v>6</v>
      </c>
      <c r="H43" s="16">
        <v>3</v>
      </c>
      <c r="I43" s="16">
        <v>4</v>
      </c>
      <c r="J43" s="16"/>
      <c r="K43" s="16"/>
      <c r="L43" s="16"/>
      <c r="M43" s="16"/>
      <c r="N43" s="16"/>
      <c r="O43" s="16"/>
      <c r="P43" s="16"/>
      <c r="Q43" s="16"/>
      <c r="R43" s="5"/>
      <c r="S43" s="12">
        <f t="shared" si="3"/>
        <v>2</v>
      </c>
      <c r="T43" s="3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5"/>
      <c r="AG43" s="12">
        <f t="shared" si="4"/>
        <v>0</v>
      </c>
      <c r="AH43">
        <v>6</v>
      </c>
      <c r="AI43" s="3">
        <v>5</v>
      </c>
      <c r="AJ43" s="4">
        <v>6</v>
      </c>
      <c r="AK43" s="16">
        <v>5</v>
      </c>
      <c r="AL43" s="16">
        <v>4</v>
      </c>
      <c r="AM43" s="16">
        <v>5</v>
      </c>
      <c r="AN43" s="16">
        <v>5</v>
      </c>
      <c r="AO43" s="16"/>
      <c r="AP43" s="16"/>
      <c r="AQ43" s="16"/>
      <c r="AR43" s="16"/>
      <c r="AS43" s="16"/>
      <c r="AT43" s="16"/>
      <c r="AU43" s="12">
        <f t="shared" si="5"/>
        <v>2</v>
      </c>
      <c r="AW43" s="2">
        <v>21</v>
      </c>
    </row>
    <row r="44" spans="1:49" x14ac:dyDescent="0.25">
      <c r="A44" t="s">
        <v>53</v>
      </c>
      <c r="B44" t="s">
        <v>89</v>
      </c>
      <c r="C44" t="s">
        <v>38</v>
      </c>
      <c r="D44" s="3"/>
      <c r="E44" s="16"/>
      <c r="F44" s="1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5"/>
      <c r="S44" s="12">
        <f t="shared" si="3"/>
        <v>0</v>
      </c>
      <c r="T44" s="3"/>
      <c r="U44" s="16"/>
      <c r="V44" s="16"/>
      <c r="W44" s="4"/>
      <c r="X44" s="4"/>
      <c r="Y44" s="4"/>
      <c r="Z44" s="4"/>
      <c r="AA44" s="4"/>
      <c r="AB44" s="4"/>
      <c r="AC44" s="4"/>
      <c r="AD44" s="4"/>
      <c r="AE44" s="4"/>
      <c r="AF44" s="5"/>
      <c r="AG44" s="12">
        <f t="shared" si="4"/>
        <v>0</v>
      </c>
      <c r="AI44" s="3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12">
        <f t="shared" si="5"/>
        <v>0</v>
      </c>
      <c r="AW44" s="2">
        <v>0</v>
      </c>
    </row>
    <row r="45" spans="1:49" x14ac:dyDescent="0.25">
      <c r="A45" t="s">
        <v>90</v>
      </c>
      <c r="B45" t="s">
        <v>91</v>
      </c>
      <c r="C45" t="s">
        <v>38</v>
      </c>
      <c r="D45" s="3">
        <v>4</v>
      </c>
      <c r="E45" s="4">
        <v>5</v>
      </c>
      <c r="F45" s="4">
        <v>4</v>
      </c>
      <c r="G45" s="16">
        <v>5</v>
      </c>
      <c r="H45" s="16">
        <v>4</v>
      </c>
      <c r="I45" s="16">
        <v>4</v>
      </c>
      <c r="J45" s="4"/>
      <c r="K45" s="4"/>
      <c r="L45" s="4"/>
      <c r="M45" s="4"/>
      <c r="N45" s="4"/>
      <c r="O45" s="4"/>
      <c r="P45" s="4"/>
      <c r="Q45" s="4"/>
      <c r="R45" s="5"/>
      <c r="S45" s="12">
        <f t="shared" si="3"/>
        <v>2</v>
      </c>
      <c r="T45" s="3">
        <v>4</v>
      </c>
      <c r="U45" s="4">
        <v>5</v>
      </c>
      <c r="V45" s="4">
        <v>5</v>
      </c>
      <c r="W45" s="16">
        <v>5</v>
      </c>
      <c r="X45" s="16">
        <v>4</v>
      </c>
      <c r="Y45" s="16">
        <v>4</v>
      </c>
      <c r="Z45" s="4"/>
      <c r="AA45" s="4"/>
      <c r="AB45" s="4"/>
      <c r="AC45" s="4"/>
      <c r="AD45" s="4"/>
      <c r="AE45" s="4"/>
      <c r="AF45" s="5"/>
      <c r="AG45" s="12">
        <f t="shared" si="4"/>
        <v>2</v>
      </c>
      <c r="AI45" s="3">
        <v>4</v>
      </c>
      <c r="AJ45" s="4">
        <v>5</v>
      </c>
      <c r="AK45" s="4">
        <v>4</v>
      </c>
      <c r="AL45" s="16">
        <v>5</v>
      </c>
      <c r="AM45" s="16">
        <v>4</v>
      </c>
      <c r="AN45" s="16">
        <v>4</v>
      </c>
      <c r="AO45" s="4"/>
      <c r="AP45" s="4"/>
      <c r="AQ45" s="4"/>
      <c r="AR45" s="4"/>
      <c r="AS45" s="4"/>
      <c r="AT45" s="4"/>
      <c r="AU45" s="12">
        <f t="shared" si="5"/>
        <v>2</v>
      </c>
      <c r="AW45" s="2">
        <v>27</v>
      </c>
    </row>
    <row r="46" spans="1:49" x14ac:dyDescent="0.25">
      <c r="A46" t="s">
        <v>90</v>
      </c>
      <c r="B46" t="s">
        <v>92</v>
      </c>
      <c r="C46" t="s">
        <v>38</v>
      </c>
      <c r="D46" s="3">
        <v>2</v>
      </c>
      <c r="E46" s="16">
        <v>4</v>
      </c>
      <c r="F46" s="16">
        <v>3</v>
      </c>
      <c r="G46" s="16"/>
      <c r="H46" s="16"/>
      <c r="I46" s="16"/>
      <c r="J46" s="16"/>
      <c r="K46" s="16"/>
      <c r="L46" s="16"/>
      <c r="M46" s="4"/>
      <c r="N46" s="4"/>
      <c r="O46" s="4"/>
      <c r="P46" s="4"/>
      <c r="Q46" s="4"/>
      <c r="R46" s="5"/>
      <c r="S46" s="12">
        <f t="shared" si="3"/>
        <v>1</v>
      </c>
      <c r="T46" s="3">
        <v>4</v>
      </c>
      <c r="U46" s="4">
        <v>3</v>
      </c>
      <c r="V46" s="4">
        <v>4</v>
      </c>
      <c r="W46" s="16">
        <v>4</v>
      </c>
      <c r="X46" s="16">
        <v>4</v>
      </c>
      <c r="Y46" s="16">
        <v>4</v>
      </c>
      <c r="Z46" s="16"/>
      <c r="AA46" s="16"/>
      <c r="AB46" s="16"/>
      <c r="AC46" s="4"/>
      <c r="AD46" s="4"/>
      <c r="AE46" s="4"/>
      <c r="AF46" s="5"/>
      <c r="AG46" s="12">
        <f t="shared" si="4"/>
        <v>2</v>
      </c>
      <c r="AI46" s="3"/>
      <c r="AJ46" s="4"/>
      <c r="AK46" s="4"/>
      <c r="AL46" s="16"/>
      <c r="AM46" s="16"/>
      <c r="AN46" s="16"/>
      <c r="AO46" s="16"/>
      <c r="AP46" s="16"/>
      <c r="AQ46" s="16"/>
      <c r="AR46" s="4"/>
      <c r="AS46" s="4"/>
      <c r="AT46" s="4"/>
      <c r="AU46" s="12">
        <f t="shared" si="5"/>
        <v>0</v>
      </c>
      <c r="AW46" s="2">
        <v>11</v>
      </c>
    </row>
    <row r="47" spans="1:49" x14ac:dyDescent="0.25">
      <c r="A47" t="s">
        <v>56</v>
      </c>
      <c r="B47" t="s">
        <v>93</v>
      </c>
      <c r="C47" t="s">
        <v>38</v>
      </c>
      <c r="D47" s="3">
        <v>4</v>
      </c>
      <c r="E47" s="4">
        <v>4</v>
      </c>
      <c r="F47" s="4">
        <v>3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"/>
      <c r="S47" s="12">
        <f t="shared" si="1"/>
        <v>1</v>
      </c>
      <c r="T47" s="3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5"/>
      <c r="AG47" s="12">
        <f t="shared" si="0"/>
        <v>0</v>
      </c>
      <c r="AI47" s="3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12">
        <f t="shared" si="5"/>
        <v>0</v>
      </c>
      <c r="AW47" s="2">
        <v>4</v>
      </c>
    </row>
    <row r="48" spans="1:49" x14ac:dyDescent="0.25">
      <c r="A48" t="s">
        <v>56</v>
      </c>
      <c r="B48" t="s">
        <v>94</v>
      </c>
      <c r="C48" t="s">
        <v>38</v>
      </c>
      <c r="D48" s="3">
        <v>4</v>
      </c>
      <c r="E48" s="16">
        <v>5</v>
      </c>
      <c r="F48" s="16">
        <v>4</v>
      </c>
      <c r="G48" s="16">
        <v>5</v>
      </c>
      <c r="H48" s="16">
        <v>5</v>
      </c>
      <c r="I48" s="16">
        <v>5</v>
      </c>
      <c r="J48" s="16">
        <v>6</v>
      </c>
      <c r="K48" s="16">
        <v>6</v>
      </c>
      <c r="L48" s="16">
        <v>5</v>
      </c>
      <c r="M48" s="4"/>
      <c r="N48" s="4"/>
      <c r="O48" s="4"/>
      <c r="P48" s="4"/>
      <c r="Q48" s="4"/>
      <c r="R48" s="5"/>
      <c r="S48" s="12">
        <f t="shared" si="1"/>
        <v>3</v>
      </c>
      <c r="T48" s="3">
        <v>3</v>
      </c>
      <c r="U48" s="4">
        <v>4</v>
      </c>
      <c r="V48" s="4">
        <v>3</v>
      </c>
      <c r="W48" s="16">
        <v>3</v>
      </c>
      <c r="X48" s="16">
        <v>4</v>
      </c>
      <c r="Y48" s="16">
        <v>4</v>
      </c>
      <c r="Z48" s="4"/>
      <c r="AA48" s="4"/>
      <c r="AB48" s="4"/>
      <c r="AC48" s="4"/>
      <c r="AD48" s="4"/>
      <c r="AE48" s="4"/>
      <c r="AF48" s="5"/>
      <c r="AG48" s="12">
        <f t="shared" si="0"/>
        <v>2</v>
      </c>
      <c r="AI48" s="3">
        <v>5</v>
      </c>
      <c r="AJ48" s="4">
        <v>5</v>
      </c>
      <c r="AK48" s="4">
        <v>4</v>
      </c>
      <c r="AL48" s="16">
        <v>4</v>
      </c>
      <c r="AM48" s="16">
        <v>3</v>
      </c>
      <c r="AN48" s="16">
        <v>4</v>
      </c>
      <c r="AO48" s="4"/>
      <c r="AP48" s="4"/>
      <c r="AQ48" s="4"/>
      <c r="AR48" s="4"/>
      <c r="AS48" s="4"/>
      <c r="AT48" s="4"/>
      <c r="AU48" s="12">
        <f t="shared" si="5"/>
        <v>2</v>
      </c>
      <c r="AW48" s="2">
        <v>33</v>
      </c>
    </row>
    <row r="49" spans="1:49" x14ac:dyDescent="0.25">
      <c r="A49" t="s">
        <v>56</v>
      </c>
      <c r="B49" t="s">
        <v>95</v>
      </c>
      <c r="C49" t="s">
        <v>38</v>
      </c>
      <c r="D49" s="3">
        <v>5</v>
      </c>
      <c r="E49" s="4">
        <v>6</v>
      </c>
      <c r="F49" s="4">
        <v>6</v>
      </c>
      <c r="G49" s="4">
        <v>6</v>
      </c>
      <c r="H49" s="16">
        <v>6</v>
      </c>
      <c r="I49" s="16">
        <v>6</v>
      </c>
      <c r="J49" s="16">
        <v>5</v>
      </c>
      <c r="K49" s="16">
        <v>6</v>
      </c>
      <c r="L49" s="16">
        <v>5</v>
      </c>
      <c r="M49" s="4"/>
      <c r="N49" s="4"/>
      <c r="O49" s="4"/>
      <c r="P49" s="4"/>
      <c r="Q49" s="4"/>
      <c r="R49" s="5"/>
      <c r="S49" s="12">
        <f t="shared" si="1"/>
        <v>3</v>
      </c>
      <c r="T49" s="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5"/>
      <c r="AG49" s="12">
        <f t="shared" si="0"/>
        <v>0</v>
      </c>
      <c r="AH49">
        <v>12</v>
      </c>
      <c r="AI49" s="3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12">
        <f t="shared" si="5"/>
        <v>0</v>
      </c>
      <c r="AV49">
        <v>18</v>
      </c>
      <c r="AW49" s="2">
        <v>42</v>
      </c>
    </row>
    <row r="50" spans="1:49" x14ac:dyDescent="0.25">
      <c r="A50" t="s">
        <v>96</v>
      </c>
      <c r="B50" t="s">
        <v>97</v>
      </c>
      <c r="C50" t="s">
        <v>38</v>
      </c>
      <c r="D50" s="3">
        <v>4</v>
      </c>
      <c r="E50" s="4">
        <v>4</v>
      </c>
      <c r="F50" s="4">
        <v>3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5"/>
      <c r="S50" s="12">
        <f t="shared" si="1"/>
        <v>1</v>
      </c>
      <c r="T50" s="3">
        <v>3</v>
      </c>
      <c r="U50" s="16">
        <v>4</v>
      </c>
      <c r="V50" s="16">
        <v>5</v>
      </c>
      <c r="W50" s="4"/>
      <c r="X50" s="4"/>
      <c r="Y50" s="4"/>
      <c r="Z50" s="4"/>
      <c r="AA50" s="4"/>
      <c r="AB50" s="4"/>
      <c r="AC50" s="4"/>
      <c r="AD50" s="4"/>
      <c r="AE50" s="4"/>
      <c r="AF50" s="5"/>
      <c r="AG50" s="12">
        <f t="shared" si="0"/>
        <v>1</v>
      </c>
      <c r="AI50" s="3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12">
        <f t="shared" si="5"/>
        <v>0</v>
      </c>
      <c r="AW50" s="2">
        <v>8</v>
      </c>
    </row>
    <row r="51" spans="1:49" x14ac:dyDescent="0.25">
      <c r="A51" t="s">
        <v>96</v>
      </c>
      <c r="B51" t="s">
        <v>98</v>
      </c>
      <c r="C51" t="s">
        <v>38</v>
      </c>
      <c r="D51" s="3">
        <v>3</v>
      </c>
      <c r="E51" s="4">
        <v>3</v>
      </c>
      <c r="F51" s="4">
        <v>4</v>
      </c>
      <c r="G51" s="16">
        <v>5</v>
      </c>
      <c r="H51" s="16">
        <v>3</v>
      </c>
      <c r="I51" s="16">
        <v>3</v>
      </c>
      <c r="J51" s="4"/>
      <c r="K51" s="4"/>
      <c r="L51" s="4"/>
      <c r="M51" s="4"/>
      <c r="N51" s="4"/>
      <c r="O51" s="4"/>
      <c r="P51" s="4"/>
      <c r="Q51" s="4"/>
      <c r="R51" s="5"/>
      <c r="S51" s="12">
        <f t="shared" si="1"/>
        <v>2</v>
      </c>
      <c r="T51" s="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5"/>
      <c r="AG51" s="12">
        <f t="shared" si="0"/>
        <v>0</v>
      </c>
      <c r="AI51" s="3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12">
        <f t="shared" si="5"/>
        <v>0</v>
      </c>
      <c r="AW51" s="2">
        <v>8</v>
      </c>
    </row>
    <row r="52" spans="1:49" x14ac:dyDescent="0.25">
      <c r="A52" t="s">
        <v>96</v>
      </c>
      <c r="B52" t="s">
        <v>99</v>
      </c>
      <c r="C52" t="s">
        <v>38</v>
      </c>
      <c r="D52" s="3">
        <v>6</v>
      </c>
      <c r="E52" s="4">
        <v>5</v>
      </c>
      <c r="F52" s="4">
        <v>5</v>
      </c>
      <c r="G52" s="16">
        <v>5</v>
      </c>
      <c r="H52" s="16">
        <v>4</v>
      </c>
      <c r="I52" s="16">
        <v>4</v>
      </c>
      <c r="J52" s="4"/>
      <c r="K52" s="4"/>
      <c r="L52" s="4"/>
      <c r="M52" s="4"/>
      <c r="N52" s="4"/>
      <c r="O52" s="4"/>
      <c r="P52" s="4"/>
      <c r="Q52" s="4"/>
      <c r="R52" s="5"/>
      <c r="S52" s="12">
        <f t="shared" si="1"/>
        <v>2</v>
      </c>
      <c r="T52" s="3">
        <v>4</v>
      </c>
      <c r="U52" s="4">
        <v>2</v>
      </c>
      <c r="V52" s="4">
        <v>5</v>
      </c>
      <c r="W52" s="16">
        <v>4</v>
      </c>
      <c r="X52" s="16">
        <v>3</v>
      </c>
      <c r="Y52" s="16">
        <v>5</v>
      </c>
      <c r="Z52" s="16">
        <v>5</v>
      </c>
      <c r="AA52" s="16">
        <v>4</v>
      </c>
      <c r="AB52" s="16">
        <v>5</v>
      </c>
      <c r="AC52" s="4"/>
      <c r="AD52" s="4"/>
      <c r="AE52" s="4"/>
      <c r="AF52" s="5"/>
      <c r="AG52" s="12">
        <f t="shared" si="0"/>
        <v>3</v>
      </c>
      <c r="AI52" s="3">
        <v>5</v>
      </c>
      <c r="AJ52" s="4">
        <v>6</v>
      </c>
      <c r="AK52" s="4">
        <v>6</v>
      </c>
      <c r="AL52" s="16">
        <v>4</v>
      </c>
      <c r="AM52" s="16">
        <v>4</v>
      </c>
      <c r="AN52" s="16">
        <v>5</v>
      </c>
      <c r="AO52" s="16">
        <v>5</v>
      </c>
      <c r="AP52" s="16">
        <v>5</v>
      </c>
      <c r="AQ52" s="16">
        <v>4</v>
      </c>
      <c r="AR52" s="4"/>
      <c r="AS52" s="4"/>
      <c r="AT52" s="4"/>
      <c r="AU52" s="12">
        <f t="shared" si="5"/>
        <v>3</v>
      </c>
      <c r="AW52" s="2">
        <v>39</v>
      </c>
    </row>
    <row r="53" spans="1:49" x14ac:dyDescent="0.25">
      <c r="A53" t="s">
        <v>29</v>
      </c>
      <c r="B53" t="s">
        <v>32</v>
      </c>
      <c r="C53" t="s">
        <v>38</v>
      </c>
      <c r="D53" s="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5"/>
      <c r="S53" s="12">
        <f t="shared" si="1"/>
        <v>0</v>
      </c>
      <c r="T53" s="3">
        <v>3</v>
      </c>
      <c r="U53" s="4">
        <v>3</v>
      </c>
      <c r="V53" s="4">
        <v>3</v>
      </c>
      <c r="W53" s="16">
        <v>3</v>
      </c>
      <c r="X53" s="16">
        <v>4</v>
      </c>
      <c r="Y53" s="16">
        <v>4</v>
      </c>
      <c r="Z53" s="16">
        <v>3</v>
      </c>
      <c r="AA53" s="16">
        <v>4</v>
      </c>
      <c r="AB53" s="16">
        <v>4</v>
      </c>
      <c r="AC53" s="4"/>
      <c r="AD53" s="4"/>
      <c r="AE53" s="4"/>
      <c r="AF53" s="5"/>
      <c r="AG53" s="12">
        <f t="shared" si="0"/>
        <v>3</v>
      </c>
      <c r="AI53" s="3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12">
        <f t="shared" si="5"/>
        <v>0</v>
      </c>
      <c r="AW53" s="2">
        <v>11</v>
      </c>
    </row>
    <row r="54" spans="1:49" x14ac:dyDescent="0.25">
      <c r="A54" t="s">
        <v>64</v>
      </c>
      <c r="B54" t="s">
        <v>100</v>
      </c>
      <c r="C54" t="s">
        <v>38</v>
      </c>
      <c r="D54" s="3">
        <v>3</v>
      </c>
      <c r="E54" s="4">
        <v>3</v>
      </c>
      <c r="F54" s="4">
        <v>3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5"/>
      <c r="S54" s="12">
        <f t="shared" si="1"/>
        <v>1</v>
      </c>
      <c r="T54" s="3">
        <v>2</v>
      </c>
      <c r="U54" s="16">
        <v>4</v>
      </c>
      <c r="V54" s="16">
        <v>3</v>
      </c>
      <c r="W54" s="4"/>
      <c r="X54" s="4"/>
      <c r="Y54" s="4"/>
      <c r="Z54" s="4"/>
      <c r="AA54" s="4"/>
      <c r="AB54" s="4"/>
      <c r="AC54" s="4"/>
      <c r="AD54" s="4"/>
      <c r="AE54" s="4"/>
      <c r="AF54" s="5"/>
      <c r="AG54" s="12">
        <f t="shared" si="0"/>
        <v>1</v>
      </c>
      <c r="AI54" s="3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12">
        <f t="shared" si="5"/>
        <v>0</v>
      </c>
      <c r="AW54" s="2">
        <v>6</v>
      </c>
    </row>
    <row r="55" spans="1:49" x14ac:dyDescent="0.25">
      <c r="A55" t="s">
        <v>64</v>
      </c>
      <c r="B55" t="s">
        <v>101</v>
      </c>
      <c r="C55" t="s">
        <v>38</v>
      </c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5"/>
      <c r="S55" s="12">
        <f t="shared" si="1"/>
        <v>0</v>
      </c>
      <c r="T55" s="3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5"/>
      <c r="AG55" s="12">
        <f t="shared" si="0"/>
        <v>0</v>
      </c>
      <c r="AI55" s="3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12">
        <f t="shared" si="5"/>
        <v>0</v>
      </c>
      <c r="AW55" s="2">
        <v>0</v>
      </c>
    </row>
    <row r="56" spans="1:49" x14ac:dyDescent="0.25">
      <c r="A56" t="s">
        <v>64</v>
      </c>
      <c r="B56" t="s">
        <v>102</v>
      </c>
      <c r="C56" t="s">
        <v>38</v>
      </c>
      <c r="D56" s="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5"/>
      <c r="S56" s="12">
        <f t="shared" si="1"/>
        <v>0</v>
      </c>
      <c r="T56" s="3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5"/>
      <c r="AG56" s="12">
        <f t="shared" si="0"/>
        <v>0</v>
      </c>
      <c r="AI56" s="3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12">
        <f t="shared" si="5"/>
        <v>0</v>
      </c>
      <c r="AW56" s="2">
        <v>0</v>
      </c>
    </row>
    <row r="57" spans="1:49" x14ac:dyDescent="0.25">
      <c r="A57" t="s">
        <v>64</v>
      </c>
      <c r="B57" t="s">
        <v>103</v>
      </c>
      <c r="C57" t="s">
        <v>38</v>
      </c>
      <c r="D57" s="3">
        <v>4</v>
      </c>
      <c r="E57" s="4">
        <v>4</v>
      </c>
      <c r="F57" s="4">
        <v>3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5"/>
      <c r="S57" s="12">
        <f t="shared" si="1"/>
        <v>1</v>
      </c>
      <c r="T57" s="3">
        <v>4</v>
      </c>
      <c r="U57" s="4">
        <v>4</v>
      </c>
      <c r="V57" s="4">
        <v>4</v>
      </c>
      <c r="W57" s="4"/>
      <c r="X57" s="4"/>
      <c r="Y57" s="4"/>
      <c r="Z57" s="4"/>
      <c r="AA57" s="4"/>
      <c r="AB57" s="4"/>
      <c r="AC57" s="4"/>
      <c r="AD57" s="4"/>
      <c r="AE57" s="4"/>
      <c r="AF57" s="5"/>
      <c r="AG57" s="12">
        <f t="shared" si="0"/>
        <v>1</v>
      </c>
      <c r="AI57" s="3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12">
        <f t="shared" si="5"/>
        <v>0</v>
      </c>
      <c r="AW57" s="2">
        <v>8</v>
      </c>
    </row>
    <row r="58" spans="1:49" x14ac:dyDescent="0.25">
      <c r="A58" t="s">
        <v>64</v>
      </c>
      <c r="B58" t="s">
        <v>66</v>
      </c>
      <c r="C58" t="s">
        <v>38</v>
      </c>
      <c r="D58" s="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5"/>
      <c r="S58" s="12">
        <f t="shared" si="1"/>
        <v>0</v>
      </c>
      <c r="T58" s="3">
        <v>3</v>
      </c>
      <c r="U58" s="4">
        <v>4</v>
      </c>
      <c r="V58" s="4">
        <v>3</v>
      </c>
      <c r="W58" s="4"/>
      <c r="X58" s="4"/>
      <c r="Y58" s="4"/>
      <c r="Z58" s="4"/>
      <c r="AA58" s="4"/>
      <c r="AB58" s="4"/>
      <c r="AC58" s="4"/>
      <c r="AD58" s="4"/>
      <c r="AE58" s="4"/>
      <c r="AF58" s="5"/>
      <c r="AG58" s="12">
        <f t="shared" si="0"/>
        <v>1</v>
      </c>
      <c r="AI58" s="3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12">
        <f t="shared" si="5"/>
        <v>0</v>
      </c>
      <c r="AW58" s="2">
        <v>4</v>
      </c>
    </row>
    <row r="59" spans="1:49" x14ac:dyDescent="0.25">
      <c r="D59" s="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5"/>
      <c r="S59" s="12">
        <f t="shared" si="1"/>
        <v>0</v>
      </c>
      <c r="T59" s="3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5"/>
      <c r="AG59" s="12">
        <f t="shared" ref="AG59:AG67" si="6">COUNTA(T59:AF59)/3</f>
        <v>0</v>
      </c>
      <c r="AI59" s="3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12">
        <f t="shared" si="5"/>
        <v>0</v>
      </c>
    </row>
    <row r="60" spans="1:49" x14ac:dyDescent="0.25">
      <c r="D60" s="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5"/>
      <c r="S60" s="12">
        <f t="shared" ref="S60:S68" si="7">COUNTA(D60:R60)/3</f>
        <v>0</v>
      </c>
      <c r="T60" s="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5"/>
      <c r="AG60" s="12">
        <f t="shared" si="6"/>
        <v>0</v>
      </c>
      <c r="AI60" s="3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12">
        <f t="shared" si="5"/>
        <v>0</v>
      </c>
    </row>
    <row r="61" spans="1:49" x14ac:dyDescent="0.25"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5"/>
      <c r="S61" s="12">
        <f t="shared" si="7"/>
        <v>0</v>
      </c>
      <c r="T61" s="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5"/>
      <c r="AG61" s="12">
        <f t="shared" si="6"/>
        <v>0</v>
      </c>
      <c r="AI61" s="3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12">
        <f t="shared" si="5"/>
        <v>0</v>
      </c>
    </row>
    <row r="62" spans="1:49" x14ac:dyDescent="0.25">
      <c r="D62" s="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5"/>
      <c r="S62" s="12">
        <f t="shared" si="7"/>
        <v>0</v>
      </c>
      <c r="T62" s="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5"/>
      <c r="AG62" s="12">
        <f t="shared" si="6"/>
        <v>0</v>
      </c>
      <c r="AI62" s="3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12">
        <f t="shared" si="5"/>
        <v>0</v>
      </c>
    </row>
    <row r="63" spans="1:49" x14ac:dyDescent="0.25"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5"/>
      <c r="S63" s="12">
        <f t="shared" si="7"/>
        <v>0</v>
      </c>
      <c r="T63" s="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5"/>
      <c r="AG63" s="12">
        <f t="shared" si="6"/>
        <v>0</v>
      </c>
      <c r="AI63" s="3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12">
        <f t="shared" si="5"/>
        <v>0</v>
      </c>
    </row>
    <row r="64" spans="1:49" x14ac:dyDescent="0.25">
      <c r="D64" s="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5"/>
      <c r="S64" s="12">
        <f t="shared" si="7"/>
        <v>0</v>
      </c>
      <c r="T64" s="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5"/>
      <c r="AG64" s="12">
        <f t="shared" si="6"/>
        <v>0</v>
      </c>
      <c r="AI64" s="3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12">
        <f t="shared" si="5"/>
        <v>0</v>
      </c>
    </row>
    <row r="65" spans="4:47" x14ac:dyDescent="0.25">
      <c r="D65" s="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5"/>
      <c r="S65" s="12">
        <f t="shared" si="7"/>
        <v>0</v>
      </c>
      <c r="T65" s="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5"/>
      <c r="AG65" s="12">
        <f t="shared" si="6"/>
        <v>0</v>
      </c>
      <c r="AI65" s="3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12">
        <f t="shared" si="5"/>
        <v>0</v>
      </c>
    </row>
    <row r="66" spans="4:47" x14ac:dyDescent="0.25">
      <c r="D66" s="3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5"/>
      <c r="S66" s="12">
        <f t="shared" si="7"/>
        <v>0</v>
      </c>
      <c r="T66" s="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5"/>
      <c r="AG66" s="12">
        <f t="shared" si="6"/>
        <v>0</v>
      </c>
      <c r="AI66" s="3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12">
        <f t="shared" si="5"/>
        <v>0</v>
      </c>
    </row>
    <row r="67" spans="4:47" x14ac:dyDescent="0.25">
      <c r="D67" s="3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5"/>
      <c r="S67" s="12">
        <f t="shared" si="7"/>
        <v>0</v>
      </c>
      <c r="T67" s="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5"/>
      <c r="AG67" s="12">
        <f t="shared" si="6"/>
        <v>0</v>
      </c>
      <c r="AI67" s="3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12">
        <f t="shared" si="5"/>
        <v>0</v>
      </c>
    </row>
    <row r="68" spans="4:47" x14ac:dyDescent="0.25">
      <c r="D68" s="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8"/>
      <c r="S68" s="12">
        <f t="shared" si="7"/>
        <v>0</v>
      </c>
      <c r="T68" s="6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8"/>
      <c r="AG68" s="12">
        <f>COUNTA(T68:AF68)/3</f>
        <v>0</v>
      </c>
      <c r="AI68" s="6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12">
        <f t="shared" si="5"/>
        <v>0</v>
      </c>
    </row>
  </sheetData>
  <sortState ref="A22:B57">
    <sortCondition ref="A22:A57"/>
    <sortCondition ref="B22:B57"/>
  </sortState>
  <mergeCells count="3">
    <mergeCell ref="D1:R1"/>
    <mergeCell ref="AI1:AT1"/>
    <mergeCell ref="T1:AF1"/>
  </mergeCells>
  <pageMargins left="0.7" right="0.7" top="0.75" bottom="0.75" header="0.3" footer="0.3"/>
  <pageSetup scale="6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10" sqref="D10"/>
    </sheetView>
  </sheetViews>
  <sheetFormatPr defaultRowHeight="15" x14ac:dyDescent="0.25"/>
  <cols>
    <col min="1" max="1" width="45.42578125" bestFit="1" customWidth="1"/>
    <col min="2" max="2" width="19" bestFit="1" customWidth="1"/>
  </cols>
  <sheetData>
    <row r="1" spans="1:6" x14ac:dyDescent="0.25">
      <c r="C1" t="s">
        <v>11</v>
      </c>
      <c r="D1" t="s">
        <v>12</v>
      </c>
      <c r="E1" t="s">
        <v>113</v>
      </c>
      <c r="F1" t="s">
        <v>120</v>
      </c>
    </row>
    <row r="2" spans="1:6" x14ac:dyDescent="0.25">
      <c r="A2" t="s">
        <v>126</v>
      </c>
      <c r="B2" t="s">
        <v>71</v>
      </c>
      <c r="C2" t="s">
        <v>133</v>
      </c>
    </row>
    <row r="3" spans="1:6" x14ac:dyDescent="0.25">
      <c r="A3" t="s">
        <v>121</v>
      </c>
      <c r="B3" t="s">
        <v>73</v>
      </c>
      <c r="E3" t="s">
        <v>133</v>
      </c>
    </row>
    <row r="4" spans="1:6" x14ac:dyDescent="0.25">
      <c r="A4" t="s">
        <v>125</v>
      </c>
      <c r="B4" t="s">
        <v>20</v>
      </c>
      <c r="D4" t="s">
        <v>133</v>
      </c>
    </row>
    <row r="5" spans="1:6" x14ac:dyDescent="0.25">
      <c r="A5" t="s">
        <v>114</v>
      </c>
      <c r="B5" t="s">
        <v>76</v>
      </c>
      <c r="C5" t="s">
        <v>104</v>
      </c>
      <c r="D5" t="s">
        <v>104</v>
      </c>
      <c r="E5" t="s">
        <v>133</v>
      </c>
    </row>
    <row r="6" spans="1:6" x14ac:dyDescent="0.25">
      <c r="A6" t="s">
        <v>128</v>
      </c>
      <c r="B6" t="s">
        <v>79</v>
      </c>
      <c r="C6" t="s">
        <v>133</v>
      </c>
    </row>
    <row r="7" spans="1:6" x14ac:dyDescent="0.25">
      <c r="A7" t="s">
        <v>105</v>
      </c>
      <c r="B7" t="s">
        <v>27</v>
      </c>
      <c r="C7" t="s">
        <v>135</v>
      </c>
      <c r="D7" t="s">
        <v>135</v>
      </c>
      <c r="E7" t="s">
        <v>135</v>
      </c>
      <c r="F7" t="s">
        <v>135</v>
      </c>
    </row>
    <row r="8" spans="1:6" x14ac:dyDescent="0.25">
      <c r="A8" t="s">
        <v>110</v>
      </c>
      <c r="B8" t="s">
        <v>40</v>
      </c>
      <c r="C8" t="s">
        <v>133</v>
      </c>
      <c r="D8" t="s">
        <v>133</v>
      </c>
      <c r="E8" t="s">
        <v>133</v>
      </c>
    </row>
    <row r="9" spans="1:6" x14ac:dyDescent="0.25">
      <c r="A9" t="s">
        <v>127</v>
      </c>
      <c r="B9" t="s">
        <v>45</v>
      </c>
      <c r="C9" t="s">
        <v>133</v>
      </c>
      <c r="D9" t="s">
        <v>133</v>
      </c>
      <c r="E9" t="s">
        <v>133</v>
      </c>
    </row>
    <row r="10" spans="1:6" x14ac:dyDescent="0.25">
      <c r="A10" t="s">
        <v>106</v>
      </c>
      <c r="B10" t="s">
        <v>19</v>
      </c>
      <c r="C10" t="s">
        <v>133</v>
      </c>
    </row>
    <row r="11" spans="1:6" x14ac:dyDescent="0.25">
      <c r="A11" t="s">
        <v>115</v>
      </c>
      <c r="B11" t="s">
        <v>19</v>
      </c>
      <c r="D11" t="s">
        <v>133</v>
      </c>
    </row>
    <row r="12" spans="1:6" x14ac:dyDescent="0.25">
      <c r="A12" t="s">
        <v>129</v>
      </c>
      <c r="B12" t="s">
        <v>21</v>
      </c>
      <c r="C12" t="s">
        <v>133</v>
      </c>
    </row>
    <row r="13" spans="1:6" x14ac:dyDescent="0.25">
      <c r="A13" t="s">
        <v>130</v>
      </c>
      <c r="B13" t="s">
        <v>48</v>
      </c>
      <c r="C13" t="s">
        <v>133</v>
      </c>
      <c r="D13" t="s">
        <v>133</v>
      </c>
      <c r="E13" t="s">
        <v>133</v>
      </c>
    </row>
    <row r="14" spans="1:6" x14ac:dyDescent="0.25">
      <c r="A14" t="s">
        <v>119</v>
      </c>
      <c r="B14" t="s">
        <v>28</v>
      </c>
      <c r="D14" t="s">
        <v>133</v>
      </c>
    </row>
    <row r="15" spans="1:6" x14ac:dyDescent="0.25">
      <c r="A15" t="s">
        <v>124</v>
      </c>
      <c r="B15" t="s">
        <v>28</v>
      </c>
      <c r="C15" t="s">
        <v>133</v>
      </c>
      <c r="E15" t="s">
        <v>133</v>
      </c>
    </row>
    <row r="16" spans="1:6" x14ac:dyDescent="0.25">
      <c r="A16" t="s">
        <v>134</v>
      </c>
      <c r="B16" t="s">
        <v>53</v>
      </c>
      <c r="D16" t="s">
        <v>133</v>
      </c>
    </row>
    <row r="17" spans="1:6" x14ac:dyDescent="0.25">
      <c r="A17" t="s">
        <v>111</v>
      </c>
      <c r="B17" t="s">
        <v>90</v>
      </c>
      <c r="C17" t="s">
        <v>112</v>
      </c>
      <c r="D17" t="s">
        <v>112</v>
      </c>
      <c r="E17" t="s">
        <v>112</v>
      </c>
      <c r="F17" t="s">
        <v>132</v>
      </c>
    </row>
    <row r="18" spans="1:6" x14ac:dyDescent="0.25">
      <c r="A18" t="s">
        <v>122</v>
      </c>
      <c r="B18" t="s">
        <v>123</v>
      </c>
      <c r="C18" t="s">
        <v>133</v>
      </c>
      <c r="E18" t="s">
        <v>133</v>
      </c>
    </row>
    <row r="19" spans="1:6" x14ac:dyDescent="0.25">
      <c r="A19" t="s">
        <v>107</v>
      </c>
      <c r="B19" t="s">
        <v>56</v>
      </c>
      <c r="D19" t="s">
        <v>133</v>
      </c>
    </row>
    <row r="20" spans="1:6" x14ac:dyDescent="0.25">
      <c r="A20" t="s">
        <v>108</v>
      </c>
      <c r="B20" t="s">
        <v>56</v>
      </c>
      <c r="C20" t="s">
        <v>133</v>
      </c>
      <c r="E20" t="s">
        <v>133</v>
      </c>
    </row>
    <row r="21" spans="1:6" x14ac:dyDescent="0.25">
      <c r="A21" t="s">
        <v>116</v>
      </c>
      <c r="B21" t="s">
        <v>96</v>
      </c>
      <c r="C21" t="s">
        <v>104</v>
      </c>
      <c r="D21" t="s">
        <v>104</v>
      </c>
      <c r="E21" t="s">
        <v>133</v>
      </c>
    </row>
    <row r="22" spans="1:6" x14ac:dyDescent="0.25">
      <c r="A22" t="s">
        <v>109</v>
      </c>
      <c r="B22" t="s">
        <v>33</v>
      </c>
      <c r="D22" t="s">
        <v>133</v>
      </c>
      <c r="E22" t="s">
        <v>133</v>
      </c>
    </row>
    <row r="23" spans="1:6" x14ac:dyDescent="0.25">
      <c r="A23" t="s">
        <v>118</v>
      </c>
      <c r="B23" t="s">
        <v>29</v>
      </c>
      <c r="C23" t="s">
        <v>133</v>
      </c>
    </row>
    <row r="24" spans="1:6" x14ac:dyDescent="0.25">
      <c r="A24" t="s">
        <v>131</v>
      </c>
      <c r="B24" t="s">
        <v>64</v>
      </c>
      <c r="D24" t="s">
        <v>133</v>
      </c>
    </row>
    <row r="25" spans="1:6" x14ac:dyDescent="0.25">
      <c r="A25" t="s">
        <v>117</v>
      </c>
      <c r="B25" t="s">
        <v>64</v>
      </c>
      <c r="C25" t="s">
        <v>133</v>
      </c>
      <c r="E25" t="s">
        <v>133</v>
      </c>
    </row>
  </sheetData>
  <sortState ref="A2:F25">
    <sortCondition ref="B2:B25"/>
    <sortCondition ref="A2:A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Entries</vt:lpstr>
      <vt:lpstr>Novice House</vt:lpstr>
      <vt:lpstr>Open House</vt:lpstr>
      <vt:lpstr>Open Senate</vt:lpstr>
      <vt:lpstr>Novice Supers</vt:lpstr>
      <vt:lpstr>Open Supers</vt:lpstr>
      <vt:lpstr>NSDA Points</vt:lpstr>
      <vt:lpstr>Judges</vt:lpstr>
    </vt:vector>
  </TitlesOfParts>
  <Company>The Bear Creek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Forensics</dc:creator>
  <cp:lastModifiedBy>Dad</cp:lastModifiedBy>
  <cp:lastPrinted>2018-01-06T05:27:24Z</cp:lastPrinted>
  <dcterms:created xsi:type="dcterms:W3CDTF">2015-10-23T21:47:19Z</dcterms:created>
  <dcterms:modified xsi:type="dcterms:W3CDTF">2018-01-07T21:50:20Z</dcterms:modified>
</cp:coreProperties>
</file>